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ak00\Desktop\"/>
    </mc:Choice>
  </mc:AlternateContent>
  <bookViews>
    <workbookView xWindow="0" yWindow="0" windowWidth="23640" windowHeight="11250" tabRatio="857" activeTab="2"/>
  </bookViews>
  <sheets>
    <sheet name="jednotlivá pásma SO" sheetId="1" r:id="rId1"/>
    <sheet name="jednotlivé závody SO" sheetId="4" r:id="rId2"/>
    <sheet name="MČR 2017 SO" sheetId="5" r:id="rId3"/>
    <sheet name="jednotlivá pásma MO" sheetId="6" r:id="rId4"/>
    <sheet name="jednotlivé závody MO" sheetId="3" r:id="rId5"/>
    <sheet name="MČR 2017 MO" sheetId="2" r:id="rId6"/>
  </sheets>
  <definedNames>
    <definedName name="_xlnm._FilterDatabase" localSheetId="3" hidden="1">'jednotlivá pásma MO'!$BU$3:$CA$3</definedName>
    <definedName name="_xlnm._FilterDatabase" localSheetId="0" hidden="1">'jednotlivá pásma SO'!$Y$3:$AE$3</definedName>
    <definedName name="_xlnm._FilterDatabase" localSheetId="4" hidden="1">'jednotlivé závody MO'!$AX$3:$BL$3</definedName>
    <definedName name="_xlnm._FilterDatabase" localSheetId="1" hidden="1">'jednotlivé závody SO'!$BR$3:$CF$3</definedName>
    <definedName name="_xlnm._FilterDatabase" localSheetId="5" hidden="1">'MČR 2017 MO'!$A$3:$J$106</definedName>
    <definedName name="_xlnm._FilterDatabase" localSheetId="2" hidden="1">'MČR 2017 SO'!$B$3:$J$3</definedName>
  </definedNames>
  <calcPr calcId="162913"/>
</workbook>
</file>

<file path=xl/calcChain.xml><?xml version="1.0" encoding="utf-8"?>
<calcChain xmlns="http://schemas.openxmlformats.org/spreadsheetml/2006/main">
  <c r="H79" i="6" l="1"/>
  <c r="H69" i="6"/>
  <c r="H77" i="6"/>
  <c r="H94" i="6"/>
  <c r="H66" i="6"/>
  <c r="H42" i="6"/>
  <c r="H58" i="6"/>
  <c r="H48" i="6"/>
  <c r="H54" i="6"/>
  <c r="H86" i="6"/>
  <c r="H88" i="6"/>
  <c r="H92" i="6"/>
  <c r="H46" i="6"/>
  <c r="H81" i="6"/>
  <c r="H76" i="6"/>
  <c r="H64" i="6"/>
  <c r="H65" i="6"/>
  <c r="H49" i="6"/>
  <c r="H47" i="6"/>
  <c r="H32" i="6"/>
  <c r="H55" i="6"/>
  <c r="H78" i="6"/>
  <c r="H52" i="6"/>
  <c r="H72" i="6"/>
  <c r="H85" i="6"/>
  <c r="H67" i="6"/>
  <c r="H29" i="6"/>
  <c r="H57" i="6"/>
  <c r="H45" i="6"/>
  <c r="H59" i="6"/>
  <c r="H62" i="6"/>
  <c r="H96" i="6"/>
  <c r="H75" i="6"/>
  <c r="H80" i="6"/>
  <c r="H83" i="6"/>
  <c r="H74" i="6"/>
  <c r="H82" i="6"/>
  <c r="O59" i="6"/>
  <c r="H87" i="6"/>
  <c r="O58" i="6"/>
  <c r="H60" i="6"/>
  <c r="O57" i="6"/>
  <c r="H28" i="6"/>
  <c r="O56" i="6"/>
  <c r="H91" i="6"/>
  <c r="O55" i="6"/>
  <c r="H26" i="6"/>
  <c r="O54" i="6"/>
  <c r="H56" i="6"/>
  <c r="O53" i="6"/>
  <c r="H13" i="6"/>
  <c r="O52" i="6"/>
  <c r="H68" i="6"/>
  <c r="O51" i="6"/>
  <c r="H89" i="6"/>
  <c r="O50" i="6"/>
  <c r="H22" i="6"/>
  <c r="O49" i="6"/>
  <c r="H51" i="6"/>
  <c r="O48" i="6"/>
  <c r="H30" i="6"/>
  <c r="O47" i="6"/>
  <c r="H95" i="6"/>
  <c r="O46" i="6"/>
  <c r="H31" i="6"/>
  <c r="O45" i="6"/>
  <c r="H93" i="6"/>
  <c r="O44" i="6"/>
  <c r="H90" i="6"/>
  <c r="O43" i="6"/>
  <c r="H71" i="6"/>
  <c r="W31" i="6"/>
  <c r="O42" i="6"/>
  <c r="H84" i="6"/>
  <c r="W35" i="6"/>
  <c r="O41" i="6"/>
  <c r="H70" i="6"/>
  <c r="W36" i="6"/>
  <c r="O40" i="6"/>
  <c r="H61" i="6"/>
  <c r="W32" i="6"/>
  <c r="O39" i="6"/>
  <c r="H63" i="6"/>
  <c r="W24" i="6"/>
  <c r="O38" i="6"/>
  <c r="H73" i="6"/>
  <c r="W23" i="6"/>
  <c r="O37" i="6"/>
  <c r="H53" i="6"/>
  <c r="W29" i="6"/>
  <c r="O36" i="6"/>
  <c r="H41" i="6"/>
  <c r="W27" i="6"/>
  <c r="O35" i="6"/>
  <c r="H25" i="6"/>
  <c r="W22" i="6"/>
  <c r="O34" i="6"/>
  <c r="H44" i="6"/>
  <c r="W30" i="6"/>
  <c r="O33" i="6"/>
  <c r="H39" i="6"/>
  <c r="W34" i="6"/>
  <c r="O32" i="6"/>
  <c r="H35" i="6"/>
  <c r="W40" i="6"/>
  <c r="O31" i="6"/>
  <c r="H37" i="6"/>
  <c r="W16" i="6"/>
  <c r="O30" i="6"/>
  <c r="H43" i="6"/>
  <c r="W38" i="6"/>
  <c r="O29" i="6"/>
  <c r="H50" i="6"/>
  <c r="W12" i="6"/>
  <c r="O28" i="6"/>
  <c r="H38" i="6"/>
  <c r="W33" i="6"/>
  <c r="O27" i="6"/>
  <c r="H20" i="6"/>
  <c r="W21" i="6"/>
  <c r="O26" i="6"/>
  <c r="H34" i="6"/>
  <c r="W28" i="6"/>
  <c r="O25" i="6"/>
  <c r="H40" i="6"/>
  <c r="W25" i="6"/>
  <c r="O24" i="6"/>
  <c r="H23" i="6"/>
  <c r="W39" i="6"/>
  <c r="O23" i="6"/>
  <c r="H19" i="6"/>
  <c r="W42" i="6"/>
  <c r="O22" i="6"/>
  <c r="H27" i="6"/>
  <c r="BC20" i="6"/>
  <c r="W37" i="6"/>
  <c r="O21" i="6"/>
  <c r="H14" i="6"/>
  <c r="BC16" i="6"/>
  <c r="W20" i="6"/>
  <c r="O20" i="6"/>
  <c r="H36" i="6"/>
  <c r="BC15" i="6"/>
  <c r="W15" i="6"/>
  <c r="O19" i="6"/>
  <c r="H15" i="6"/>
  <c r="BC12" i="6"/>
  <c r="AE17" i="6"/>
  <c r="W41" i="6"/>
  <c r="O18" i="6"/>
  <c r="H21" i="6"/>
  <c r="BC14" i="6"/>
  <c r="AE15" i="6"/>
  <c r="W19" i="6"/>
  <c r="O17" i="6"/>
  <c r="H12" i="6"/>
  <c r="BC21" i="6"/>
  <c r="AU16" i="6"/>
  <c r="AM16" i="6"/>
  <c r="AE18" i="6"/>
  <c r="W17" i="6"/>
  <c r="O16" i="6"/>
  <c r="H17" i="6"/>
  <c r="BC19" i="6"/>
  <c r="AU15" i="6"/>
  <c r="AM15" i="6"/>
  <c r="AE13" i="6"/>
  <c r="W10" i="6"/>
  <c r="O15" i="6"/>
  <c r="H10" i="6"/>
  <c r="BC17" i="6"/>
  <c r="AU14" i="6"/>
  <c r="AM14" i="6"/>
  <c r="AE16" i="6"/>
  <c r="W18" i="6"/>
  <c r="O14" i="6"/>
  <c r="H24" i="6"/>
  <c r="BK13" i="6"/>
  <c r="BC13" i="6"/>
  <c r="AU12" i="6"/>
  <c r="AM12" i="6"/>
  <c r="AE7" i="6"/>
  <c r="W11" i="6"/>
  <c r="O13" i="6"/>
  <c r="H18" i="6"/>
  <c r="BS10" i="6"/>
  <c r="BK12" i="6"/>
  <c r="BC18" i="6"/>
  <c r="AU13" i="6"/>
  <c r="AM13" i="6"/>
  <c r="AE12" i="6"/>
  <c r="W26" i="6"/>
  <c r="O12" i="6"/>
  <c r="H33" i="6"/>
  <c r="BS11" i="6"/>
  <c r="BK9" i="6"/>
  <c r="BC9" i="6"/>
  <c r="AU11" i="6"/>
  <c r="AM11" i="6"/>
  <c r="AE10" i="6"/>
  <c r="W13" i="6"/>
  <c r="O11" i="6"/>
  <c r="H11" i="6"/>
  <c r="BS8" i="6"/>
  <c r="BK10" i="6"/>
  <c r="BC7" i="6"/>
  <c r="AU9" i="6"/>
  <c r="AM8" i="6"/>
  <c r="AE11" i="6"/>
  <c r="W9" i="6"/>
  <c r="O10" i="6"/>
  <c r="H8" i="6"/>
  <c r="BS12" i="6"/>
  <c r="BK8" i="6"/>
  <c r="BC11" i="6"/>
  <c r="AU7" i="6"/>
  <c r="AM7" i="6"/>
  <c r="AE14" i="6"/>
  <c r="W8" i="6"/>
  <c r="O9" i="6"/>
  <c r="H16" i="6"/>
  <c r="BS9" i="6"/>
  <c r="BK11" i="6"/>
  <c r="BC6" i="6"/>
  <c r="AU8" i="6"/>
  <c r="AM9" i="6"/>
  <c r="AE8" i="6"/>
  <c r="W6" i="6"/>
  <c r="O8" i="6"/>
  <c r="H6" i="6"/>
  <c r="CA5" i="6"/>
  <c r="BS6" i="6"/>
  <c r="BK5" i="6"/>
  <c r="BC8" i="6"/>
  <c r="AU5" i="6"/>
  <c r="AM5" i="6"/>
  <c r="AE9" i="6"/>
  <c r="W14" i="6"/>
  <c r="O7" i="6"/>
  <c r="H9" i="6"/>
  <c r="CY6" i="6"/>
  <c r="CQ6" i="6"/>
  <c r="CI6" i="6"/>
  <c r="CA6" i="6"/>
  <c r="BS5" i="6"/>
  <c r="BK7" i="6"/>
  <c r="BC4" i="6"/>
  <c r="AU10" i="6"/>
  <c r="AM10" i="6"/>
  <c r="AE5" i="6"/>
  <c r="W7" i="6"/>
  <c r="O6" i="6"/>
  <c r="H5" i="6"/>
  <c r="CY5" i="6"/>
  <c r="CQ5" i="6"/>
  <c r="CI5" i="6"/>
  <c r="CA4" i="6"/>
  <c r="BS7" i="6"/>
  <c r="BK6" i="6"/>
  <c r="BC10" i="6"/>
  <c r="AU4" i="6"/>
  <c r="AM4" i="6"/>
  <c r="AE4" i="6"/>
  <c r="W4" i="6"/>
  <c r="O5" i="6"/>
  <c r="H4" i="6"/>
  <c r="CY4" i="6"/>
  <c r="CQ4" i="6"/>
  <c r="CI4" i="6"/>
  <c r="CA7" i="6"/>
  <c r="BS4" i="6"/>
  <c r="BK4" i="6"/>
  <c r="BC5" i="6"/>
  <c r="AU6" i="6"/>
  <c r="AM6" i="6"/>
  <c r="AE6" i="6"/>
  <c r="W5" i="6"/>
  <c r="O4" i="6"/>
  <c r="H7" i="6"/>
  <c r="M17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5" i="2"/>
  <c r="O6" i="2"/>
  <c r="O7" i="2"/>
  <c r="O8" i="2"/>
  <c r="O9" i="2"/>
  <c r="O10" i="2"/>
  <c r="O11" i="2"/>
  <c r="O12" i="2"/>
  <c r="O13" i="2"/>
  <c r="O14" i="2"/>
  <c r="O15" i="2"/>
  <c r="CF22" i="4" l="1"/>
  <c r="BL133" i="4"/>
  <c r="BL134" i="4"/>
  <c r="BL135" i="4"/>
  <c r="BL136" i="4"/>
  <c r="BL137" i="4"/>
  <c r="AF29" i="4"/>
  <c r="M228" i="5"/>
  <c r="O228" i="5"/>
  <c r="M16" i="5"/>
  <c r="O13" i="5"/>
  <c r="M13" i="5"/>
  <c r="M19" i="2" l="1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18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5" i="5"/>
  <c r="M14" i="5"/>
  <c r="M17" i="5" l="1"/>
  <c r="M19" i="5"/>
  <c r="M21" i="5"/>
  <c r="O8" i="5"/>
  <c r="O9" i="5"/>
  <c r="O10" i="5"/>
  <c r="O11" i="5"/>
  <c r="O12" i="5"/>
  <c r="O14" i="5"/>
  <c r="O15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7" i="5"/>
  <c r="O6" i="5"/>
  <c r="O5" i="5"/>
  <c r="O4" i="5"/>
  <c r="M1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AF85" i="4"/>
  <c r="AF86" i="4"/>
  <c r="AF87" i="4"/>
  <c r="AF88" i="4"/>
  <c r="AF89" i="4"/>
  <c r="AF90" i="4"/>
  <c r="AF91" i="4"/>
  <c r="AF92" i="4"/>
  <c r="AF93" i="4"/>
  <c r="BL132" i="4"/>
  <c r="BL131" i="4"/>
  <c r="BL130" i="4"/>
  <c r="BL129" i="4"/>
  <c r="BL128" i="4"/>
  <c r="BL127" i="4"/>
  <c r="BL126" i="4"/>
  <c r="BL125" i="4"/>
  <c r="BL124" i="4"/>
  <c r="BL123" i="4"/>
  <c r="BL122" i="4"/>
  <c r="BL121" i="4"/>
  <c r="BL120" i="4"/>
  <c r="BL119" i="4"/>
  <c r="BL118" i="4"/>
  <c r="BL117" i="4"/>
  <c r="BL116" i="4"/>
  <c r="BL115" i="4"/>
  <c r="BL114" i="4"/>
  <c r="BL113" i="4"/>
  <c r="BL112" i="4"/>
  <c r="BL111" i="4"/>
  <c r="BL110" i="4"/>
  <c r="BL109" i="4"/>
  <c r="BL108" i="4"/>
  <c r="BL107" i="4"/>
  <c r="BL106" i="4"/>
  <c r="BL105" i="4"/>
  <c r="BL104" i="4"/>
  <c r="BL103" i="4"/>
  <c r="BL102" i="4"/>
  <c r="BL101" i="4"/>
  <c r="BL100" i="4"/>
  <c r="BL99" i="4"/>
  <c r="BL98" i="4"/>
  <c r="BL97" i="4"/>
  <c r="BL96" i="4"/>
  <c r="BL95" i="4"/>
  <c r="BL94" i="4"/>
  <c r="BL93" i="4"/>
  <c r="BL92" i="4"/>
  <c r="BL91" i="4"/>
  <c r="BL90" i="4"/>
  <c r="BL89" i="4"/>
  <c r="BL88" i="4"/>
  <c r="BL87" i="4"/>
  <c r="BL86" i="4"/>
  <c r="BL85" i="4"/>
  <c r="BL84" i="4"/>
  <c r="BL83" i="4"/>
  <c r="AF84" i="4"/>
  <c r="P83" i="4"/>
  <c r="BL82" i="4"/>
  <c r="AF83" i="4"/>
  <c r="P82" i="4"/>
  <c r="BL81" i="4"/>
  <c r="AF82" i="4"/>
  <c r="P81" i="4"/>
  <c r="BL80" i="4"/>
  <c r="AF81" i="4"/>
  <c r="P80" i="4"/>
  <c r="BL79" i="4"/>
  <c r="AF80" i="4"/>
  <c r="P79" i="4"/>
  <c r="BP78" i="4"/>
  <c r="BL78" i="4"/>
  <c r="AF79" i="4"/>
  <c r="P78" i="4"/>
  <c r="BP77" i="4"/>
  <c r="BL77" i="4"/>
  <c r="AF78" i="4"/>
  <c r="P77" i="4"/>
  <c r="BP76" i="4"/>
  <c r="BL76" i="4"/>
  <c r="AF77" i="4"/>
  <c r="P76" i="4"/>
  <c r="BP75" i="4"/>
  <c r="BL75" i="4"/>
  <c r="AF76" i="4"/>
  <c r="P75" i="4"/>
  <c r="BP74" i="4"/>
  <c r="BL74" i="4"/>
  <c r="AF75" i="4"/>
  <c r="P74" i="4"/>
  <c r="BP73" i="4"/>
  <c r="BL73" i="4"/>
  <c r="AF74" i="4"/>
  <c r="P73" i="4"/>
  <c r="BP72" i="4"/>
  <c r="BL72" i="4"/>
  <c r="AF73" i="4"/>
  <c r="P72" i="4"/>
  <c r="BP71" i="4"/>
  <c r="BL71" i="4"/>
  <c r="AF72" i="4"/>
  <c r="P71" i="4"/>
  <c r="BP70" i="4"/>
  <c r="BL70" i="4"/>
  <c r="AF71" i="4"/>
  <c r="P70" i="4"/>
  <c r="BP69" i="4"/>
  <c r="BL69" i="4"/>
  <c r="AF70" i="4"/>
  <c r="P69" i="4"/>
  <c r="CF69" i="4"/>
  <c r="BP68" i="4"/>
  <c r="BL68" i="4"/>
  <c r="AF69" i="4"/>
  <c r="P68" i="4"/>
  <c r="CF68" i="4"/>
  <c r="BP67" i="4"/>
  <c r="BL67" i="4"/>
  <c r="AF68" i="4"/>
  <c r="P67" i="4"/>
  <c r="CF67" i="4"/>
  <c r="BP66" i="4"/>
  <c r="BL66" i="4"/>
  <c r="AF67" i="4"/>
  <c r="P66" i="4"/>
  <c r="CF66" i="4"/>
  <c r="BP65" i="4"/>
  <c r="BL65" i="4"/>
  <c r="AF66" i="4"/>
  <c r="P65" i="4"/>
  <c r="CF65" i="4"/>
  <c r="BP64" i="4"/>
  <c r="BL64" i="4"/>
  <c r="AF65" i="4"/>
  <c r="P64" i="4"/>
  <c r="CF64" i="4"/>
  <c r="BP63" i="4"/>
  <c r="BL63" i="4"/>
  <c r="AF64" i="4"/>
  <c r="P63" i="4"/>
  <c r="CF63" i="4"/>
  <c r="BP62" i="4"/>
  <c r="BL62" i="4"/>
  <c r="AF63" i="4"/>
  <c r="P62" i="4"/>
  <c r="CF62" i="4"/>
  <c r="BP61" i="4"/>
  <c r="BL61" i="4"/>
  <c r="AF62" i="4"/>
  <c r="P61" i="4"/>
  <c r="CF61" i="4"/>
  <c r="BP60" i="4"/>
  <c r="BL60" i="4"/>
  <c r="AF61" i="4"/>
  <c r="P60" i="4"/>
  <c r="CF60" i="4"/>
  <c r="BP59" i="4"/>
  <c r="BL58" i="4"/>
  <c r="AF60" i="4"/>
  <c r="P59" i="4"/>
  <c r="CF59" i="4"/>
  <c r="BP58" i="4"/>
  <c r="BL57" i="4"/>
  <c r="AF59" i="4"/>
  <c r="P58" i="4"/>
  <c r="CF58" i="4"/>
  <c r="BP57" i="4"/>
  <c r="BL56" i="4"/>
  <c r="AF58" i="4"/>
  <c r="P57" i="4"/>
  <c r="CF57" i="4"/>
  <c r="BP56" i="4"/>
  <c r="BL55" i="4"/>
  <c r="AF57" i="4"/>
  <c r="P56" i="4"/>
  <c r="CF56" i="4"/>
  <c r="BP55" i="4"/>
  <c r="BL54" i="4"/>
  <c r="AF56" i="4"/>
  <c r="P55" i="4"/>
  <c r="CF55" i="4"/>
  <c r="BP54" i="4"/>
  <c r="BL53" i="4"/>
  <c r="AF55" i="4"/>
  <c r="P54" i="4"/>
  <c r="CF54" i="4"/>
  <c r="BP53" i="4"/>
  <c r="BL52" i="4"/>
  <c r="AF54" i="4"/>
  <c r="P53" i="4"/>
  <c r="CF53" i="4"/>
  <c r="BP52" i="4"/>
  <c r="BL51" i="4"/>
  <c r="AF53" i="4"/>
  <c r="P52" i="4"/>
  <c r="CF52" i="4"/>
  <c r="BP51" i="4"/>
  <c r="BL50" i="4"/>
  <c r="AF52" i="4"/>
  <c r="P51" i="4"/>
  <c r="CF51" i="4"/>
  <c r="BP50" i="4"/>
  <c r="BL59" i="4"/>
  <c r="AF51" i="4"/>
  <c r="P50" i="4"/>
  <c r="CF49" i="4"/>
  <c r="BP49" i="4"/>
  <c r="BL49" i="4"/>
  <c r="AF50" i="4"/>
  <c r="P49" i="4"/>
  <c r="CJ48" i="4"/>
  <c r="CF48" i="4"/>
  <c r="BP48" i="4"/>
  <c r="BL48" i="4"/>
  <c r="AF49" i="4"/>
  <c r="P48" i="4"/>
  <c r="CJ47" i="4"/>
  <c r="CF47" i="4"/>
  <c r="BP47" i="4"/>
  <c r="BL47" i="4"/>
  <c r="AF48" i="4"/>
  <c r="P47" i="4"/>
  <c r="CJ46" i="4"/>
  <c r="CF46" i="4"/>
  <c r="BP46" i="4"/>
  <c r="BL46" i="4"/>
  <c r="AF47" i="4"/>
  <c r="P46" i="4"/>
  <c r="CJ45" i="4"/>
  <c r="CF50" i="4"/>
  <c r="BP45" i="4"/>
  <c r="BL45" i="4"/>
  <c r="AF46" i="4"/>
  <c r="P45" i="4"/>
  <c r="CJ44" i="4"/>
  <c r="CF45" i="4"/>
  <c r="BP44" i="4"/>
  <c r="BL44" i="4"/>
  <c r="AF45" i="4"/>
  <c r="P44" i="4"/>
  <c r="CJ43" i="4"/>
  <c r="CF44" i="4"/>
  <c r="BP43" i="4"/>
  <c r="BL43" i="4"/>
  <c r="AF44" i="4"/>
  <c r="P43" i="4"/>
  <c r="CJ42" i="4"/>
  <c r="CF43" i="4"/>
  <c r="BP42" i="4"/>
  <c r="BL42" i="4"/>
  <c r="AF43" i="4"/>
  <c r="P42" i="4"/>
  <c r="CJ41" i="4"/>
  <c r="CF42" i="4"/>
  <c r="BP41" i="4"/>
  <c r="BL41" i="4"/>
  <c r="AF42" i="4"/>
  <c r="P41" i="4"/>
  <c r="CJ40" i="4"/>
  <c r="CF41" i="4"/>
  <c r="BP40" i="4"/>
  <c r="BL40" i="4"/>
  <c r="AV40" i="4"/>
  <c r="AF41" i="4"/>
  <c r="P40" i="4"/>
  <c r="CJ39" i="4"/>
  <c r="CF40" i="4"/>
  <c r="BP39" i="4"/>
  <c r="BL39" i="4"/>
  <c r="AV39" i="4"/>
  <c r="AF40" i="4"/>
  <c r="P39" i="4"/>
  <c r="CJ38" i="4"/>
  <c r="CF39" i="4"/>
  <c r="BP38" i="4"/>
  <c r="BL38" i="4"/>
  <c r="AV38" i="4"/>
  <c r="AF39" i="4"/>
  <c r="P38" i="4"/>
  <c r="CJ37" i="4"/>
  <c r="CF38" i="4"/>
  <c r="BP37" i="4"/>
  <c r="BL37" i="4"/>
  <c r="AV37" i="4"/>
  <c r="AF38" i="4"/>
  <c r="P37" i="4"/>
  <c r="CJ36" i="4"/>
  <c r="CF37" i="4"/>
  <c r="BP36" i="4"/>
  <c r="BL36" i="4"/>
  <c r="AV36" i="4"/>
  <c r="AF37" i="4"/>
  <c r="P36" i="4"/>
  <c r="CJ35" i="4"/>
  <c r="CF36" i="4"/>
  <c r="BP35" i="4"/>
  <c r="BL35" i="4"/>
  <c r="AV35" i="4"/>
  <c r="AF36" i="4"/>
  <c r="P35" i="4"/>
  <c r="CJ34" i="4"/>
  <c r="CF35" i="4"/>
  <c r="BP34" i="4"/>
  <c r="BL34" i="4"/>
  <c r="AV34" i="4"/>
  <c r="AF35" i="4"/>
  <c r="P34" i="4"/>
  <c r="CJ33" i="4"/>
  <c r="CF34" i="4"/>
  <c r="BP33" i="4"/>
  <c r="BL33" i="4"/>
  <c r="AV33" i="4"/>
  <c r="AF34" i="4"/>
  <c r="P33" i="4"/>
  <c r="CJ32" i="4"/>
  <c r="CF33" i="4"/>
  <c r="BP32" i="4"/>
  <c r="BL32" i="4"/>
  <c r="AV32" i="4"/>
  <c r="AF33" i="4"/>
  <c r="P32" i="4"/>
  <c r="CJ31" i="4"/>
  <c r="CF30" i="4"/>
  <c r="BP31" i="4"/>
  <c r="BL31" i="4"/>
  <c r="AV31" i="4"/>
  <c r="AF32" i="4"/>
  <c r="P31" i="4"/>
  <c r="CJ30" i="4"/>
  <c r="CF32" i="4"/>
  <c r="BP30" i="4"/>
  <c r="BL30" i="4"/>
  <c r="AV30" i="4"/>
  <c r="AF31" i="4"/>
  <c r="P30" i="4"/>
  <c r="CJ29" i="4"/>
  <c r="CF31" i="4"/>
  <c r="BP29" i="4"/>
  <c r="BL29" i="4"/>
  <c r="AV29" i="4"/>
  <c r="AF30" i="4"/>
  <c r="P29" i="4"/>
  <c r="CJ28" i="4"/>
  <c r="CF29" i="4"/>
  <c r="BP28" i="4"/>
  <c r="BL28" i="4"/>
  <c r="AV28" i="4"/>
  <c r="AF28" i="4"/>
  <c r="P28" i="4"/>
  <c r="CJ27" i="4"/>
  <c r="CF28" i="4"/>
  <c r="BP27" i="4"/>
  <c r="BL27" i="4"/>
  <c r="AV27" i="4"/>
  <c r="AF27" i="4"/>
  <c r="P27" i="4"/>
  <c r="CJ26" i="4"/>
  <c r="CF27" i="4"/>
  <c r="BP26" i="4"/>
  <c r="BL26" i="4"/>
  <c r="AV26" i="4"/>
  <c r="AF26" i="4"/>
  <c r="P26" i="4"/>
  <c r="CJ25" i="4"/>
  <c r="CF26" i="4"/>
  <c r="BP25" i="4"/>
  <c r="BL25" i="4"/>
  <c r="AV25" i="4"/>
  <c r="AF25" i="4"/>
  <c r="P25" i="4"/>
  <c r="CJ24" i="4"/>
  <c r="CF25" i="4"/>
  <c r="BP24" i="4"/>
  <c r="BL24" i="4"/>
  <c r="AV24" i="4"/>
  <c r="AF24" i="4"/>
  <c r="P24" i="4"/>
  <c r="CJ23" i="4"/>
  <c r="CF24" i="4"/>
  <c r="BP23" i="4"/>
  <c r="BL23" i="4"/>
  <c r="AV23" i="4"/>
  <c r="AF23" i="4"/>
  <c r="P23" i="4"/>
  <c r="CJ22" i="4"/>
  <c r="CF18" i="4"/>
  <c r="BP22" i="4"/>
  <c r="BL22" i="4"/>
  <c r="AV22" i="4"/>
  <c r="AF22" i="4"/>
  <c r="P22" i="4"/>
  <c r="CJ21" i="4"/>
  <c r="CF23" i="4"/>
  <c r="BP21" i="4"/>
  <c r="BL21" i="4"/>
  <c r="AV21" i="4"/>
  <c r="AF21" i="4"/>
  <c r="P21" i="4"/>
  <c r="CJ20" i="4"/>
  <c r="CF21" i="4"/>
  <c r="BP20" i="4"/>
  <c r="BL20" i="4"/>
  <c r="AV20" i="4"/>
  <c r="AF20" i="4"/>
  <c r="P20" i="4"/>
  <c r="CJ19" i="4"/>
  <c r="CF20" i="4"/>
  <c r="BP19" i="4"/>
  <c r="BL18" i="4"/>
  <c r="AV19" i="4"/>
  <c r="AF19" i="4"/>
  <c r="P19" i="4"/>
  <c r="CJ18" i="4"/>
  <c r="CF19" i="4"/>
  <c r="BP18" i="4"/>
  <c r="BL19" i="4"/>
  <c r="AV18" i="4"/>
  <c r="AF18" i="4"/>
  <c r="P18" i="4"/>
  <c r="CJ17" i="4"/>
  <c r="CF17" i="4"/>
  <c r="BP17" i="4"/>
  <c r="BL17" i="4"/>
  <c r="AV17" i="4"/>
  <c r="AF17" i="4"/>
  <c r="P17" i="4"/>
  <c r="CJ16" i="4"/>
  <c r="CF16" i="4"/>
  <c r="BP16" i="4"/>
  <c r="BL16" i="4"/>
  <c r="AV16" i="4"/>
  <c r="AF16" i="4"/>
  <c r="P16" i="4"/>
  <c r="CJ15" i="4"/>
  <c r="CF15" i="4"/>
  <c r="BP15" i="4"/>
  <c r="BL15" i="4"/>
  <c r="AV15" i="4"/>
  <c r="AF15" i="4"/>
  <c r="P15" i="4"/>
  <c r="CJ14" i="4"/>
  <c r="CF14" i="4"/>
  <c r="BP14" i="4"/>
  <c r="BL13" i="4"/>
  <c r="AV14" i="4"/>
  <c r="AF14" i="4"/>
  <c r="P14" i="4"/>
  <c r="CJ13" i="4"/>
  <c r="CF13" i="4"/>
  <c r="BP13" i="4"/>
  <c r="BL14" i="4"/>
  <c r="AV13" i="4"/>
  <c r="AF13" i="4"/>
  <c r="P13" i="4"/>
  <c r="CJ12" i="4"/>
  <c r="CF12" i="4"/>
  <c r="BP12" i="4"/>
  <c r="BL12" i="4"/>
  <c r="AV12" i="4"/>
  <c r="AF12" i="4"/>
  <c r="P12" i="4"/>
  <c r="CJ11" i="4"/>
  <c r="CF11" i="4"/>
  <c r="BP11" i="4"/>
  <c r="BL11" i="4"/>
  <c r="AV11" i="4"/>
  <c r="AF11" i="4"/>
  <c r="P11" i="4"/>
  <c r="CJ10" i="4"/>
  <c r="CF10" i="4"/>
  <c r="BP10" i="4"/>
  <c r="BL10" i="4"/>
  <c r="AV10" i="4"/>
  <c r="AF10" i="4"/>
  <c r="P10" i="4"/>
  <c r="CJ9" i="4"/>
  <c r="CF9" i="4"/>
  <c r="BP9" i="4"/>
  <c r="BL9" i="4"/>
  <c r="AV9" i="4"/>
  <c r="AF9" i="4"/>
  <c r="P9" i="4"/>
  <c r="CJ8" i="4"/>
  <c r="CF8" i="4"/>
  <c r="BP8" i="4"/>
  <c r="BL8" i="4"/>
  <c r="AV8" i="4"/>
  <c r="AF8" i="4"/>
  <c r="P8" i="4"/>
  <c r="CJ7" i="4"/>
  <c r="CF7" i="4"/>
  <c r="BP7" i="4"/>
  <c r="BL7" i="4"/>
  <c r="AV7" i="4"/>
  <c r="AF7" i="4"/>
  <c r="P7" i="4"/>
  <c r="CJ6" i="4"/>
  <c r="CF6" i="4"/>
  <c r="BP6" i="4"/>
  <c r="BL6" i="4"/>
  <c r="AV6" i="4"/>
  <c r="AF6" i="4"/>
  <c r="P6" i="4"/>
  <c r="CJ5" i="4"/>
  <c r="CF5" i="4"/>
  <c r="BP5" i="4"/>
  <c r="BL5" i="4"/>
  <c r="AV5" i="4"/>
  <c r="AF5" i="4"/>
  <c r="P5" i="4"/>
  <c r="CJ4" i="4"/>
  <c r="CF4" i="4"/>
  <c r="BP4" i="4"/>
  <c r="BL4" i="4"/>
  <c r="AV4" i="4"/>
  <c r="AF4" i="4"/>
  <c r="P4" i="4"/>
  <c r="H4" i="1"/>
  <c r="O4" i="1"/>
  <c r="W4" i="1"/>
  <c r="AE4" i="1"/>
  <c r="AM4" i="1"/>
  <c r="AU6" i="1"/>
  <c r="BC12" i="1"/>
  <c r="BK8" i="1"/>
  <c r="BS6" i="1"/>
  <c r="CA4" i="1"/>
  <c r="CI4" i="1"/>
  <c r="CQ4" i="1"/>
  <c r="CY4" i="1"/>
  <c r="H5" i="1"/>
  <c r="O5" i="1"/>
  <c r="W5" i="1"/>
  <c r="AE5" i="1"/>
  <c r="AM19" i="1"/>
  <c r="AU9" i="1"/>
  <c r="BC25" i="1"/>
  <c r="BK12" i="1"/>
  <c r="BS8" i="1"/>
  <c r="CA5" i="1"/>
  <c r="CI5" i="1"/>
  <c r="CQ5" i="1"/>
  <c r="CY5" i="1"/>
  <c r="H6" i="1"/>
  <c r="O6" i="1"/>
  <c r="W6" i="1"/>
  <c r="AE6" i="1"/>
  <c r="AM8" i="1"/>
  <c r="AU4" i="1"/>
  <c r="BC4" i="1"/>
  <c r="BK7" i="1"/>
  <c r="BS12" i="1"/>
  <c r="CA10" i="1"/>
  <c r="CI6" i="1"/>
  <c r="H7" i="1"/>
  <c r="O7" i="1"/>
  <c r="W7" i="1"/>
  <c r="AE7" i="1"/>
  <c r="AM11" i="1"/>
  <c r="AU5" i="1"/>
  <c r="BC13" i="1"/>
  <c r="BK4" i="1"/>
  <c r="BS5" i="1"/>
  <c r="CA6" i="1"/>
  <c r="CI7" i="1"/>
  <c r="H8" i="1"/>
  <c r="O8" i="1"/>
  <c r="W8" i="1"/>
  <c r="AE8" i="1"/>
  <c r="AM20" i="1"/>
  <c r="AU15" i="1"/>
  <c r="BC5" i="1"/>
  <c r="BK6" i="1"/>
  <c r="BS7" i="1"/>
  <c r="CA11" i="1"/>
  <c r="CI8" i="1"/>
  <c r="H9" i="1"/>
  <c r="O9" i="1"/>
  <c r="W9" i="1"/>
  <c r="AE9" i="1"/>
  <c r="AM6" i="1"/>
  <c r="AU11" i="1"/>
  <c r="BC7" i="1"/>
  <c r="BK10" i="1"/>
  <c r="BS10" i="1"/>
  <c r="CA12" i="1"/>
  <c r="CI9" i="1"/>
  <c r="H10" i="1"/>
  <c r="O10" i="1"/>
  <c r="W10" i="1"/>
  <c r="AE10" i="1"/>
  <c r="AM5" i="1"/>
  <c r="AU13" i="1"/>
  <c r="BC11" i="1"/>
  <c r="BK5" i="1"/>
  <c r="BS4" i="1"/>
  <c r="CA7" i="1"/>
  <c r="H11" i="1"/>
  <c r="O11" i="1"/>
  <c r="W11" i="1"/>
  <c r="AE11" i="1"/>
  <c r="AM14" i="1"/>
  <c r="AU16" i="1"/>
  <c r="BC17" i="1"/>
  <c r="BK16" i="1"/>
  <c r="BS9" i="1"/>
  <c r="CA8" i="1"/>
  <c r="H12" i="1"/>
  <c r="O12" i="1"/>
  <c r="W12" i="1"/>
  <c r="AE12" i="1"/>
  <c r="AM10" i="1"/>
  <c r="AU10" i="1"/>
  <c r="BC8" i="1"/>
  <c r="BK9" i="1"/>
  <c r="BS14" i="1"/>
  <c r="CA9" i="1"/>
  <c r="H13" i="1"/>
  <c r="O13" i="1"/>
  <c r="W13" i="1"/>
  <c r="AE13" i="1"/>
  <c r="AM18" i="1"/>
  <c r="AU12" i="1"/>
  <c r="BC14" i="1"/>
  <c r="BK11" i="1"/>
  <c r="BS11" i="1"/>
  <c r="H14" i="1"/>
  <c r="O14" i="1"/>
  <c r="W14" i="1"/>
  <c r="AE15" i="1"/>
  <c r="AM13" i="1"/>
  <c r="AU7" i="1"/>
  <c r="BC19" i="1"/>
  <c r="BK13" i="1"/>
  <c r="BS16" i="1"/>
  <c r="H15" i="1"/>
  <c r="O15" i="1"/>
  <c r="W15" i="1"/>
  <c r="AE14" i="1"/>
  <c r="AM12" i="1"/>
  <c r="AU8" i="1"/>
  <c r="BC16" i="1"/>
  <c r="BK18" i="1"/>
  <c r="BS17" i="1"/>
  <c r="H16" i="1"/>
  <c r="O16" i="1"/>
  <c r="W16" i="1"/>
  <c r="AE16" i="1"/>
  <c r="AM7" i="1"/>
  <c r="AU14" i="1"/>
  <c r="BC27" i="1"/>
  <c r="BK19" i="1"/>
  <c r="BS19" i="1"/>
  <c r="H17" i="1"/>
  <c r="O17" i="1"/>
  <c r="W17" i="1"/>
  <c r="AE17" i="1"/>
  <c r="AM16" i="1"/>
  <c r="AU17" i="1"/>
  <c r="BC26" i="1"/>
  <c r="BK15" i="1"/>
  <c r="BS15" i="1"/>
  <c r="H18" i="1"/>
  <c r="O18" i="1"/>
  <c r="W18" i="1"/>
  <c r="AE18" i="1"/>
  <c r="AM15" i="1"/>
  <c r="BC22" i="1"/>
  <c r="BS13" i="1"/>
  <c r="H19" i="1"/>
  <c r="O19" i="1"/>
  <c r="W19" i="1"/>
  <c r="AE19" i="1"/>
  <c r="AM9" i="1"/>
  <c r="BC6" i="1"/>
  <c r="BK17" i="1"/>
  <c r="BS18" i="1"/>
  <c r="H20" i="1"/>
  <c r="O20" i="1"/>
  <c r="W20" i="1"/>
  <c r="AE20" i="1"/>
  <c r="AM17" i="1"/>
  <c r="BC15" i="1"/>
  <c r="BK14" i="1"/>
  <c r="H21" i="1"/>
  <c r="O21" i="1"/>
  <c r="W21" i="1"/>
  <c r="AE23" i="1"/>
  <c r="AM21" i="1"/>
  <c r="BC24" i="1"/>
  <c r="H22" i="1"/>
  <c r="O22" i="1"/>
  <c r="W22" i="1"/>
  <c r="AE21" i="1"/>
  <c r="BC18" i="1"/>
  <c r="H23" i="1"/>
  <c r="O23" i="1"/>
  <c r="W23" i="1"/>
  <c r="AE22" i="1"/>
  <c r="BC9" i="1"/>
  <c r="H24" i="1"/>
  <c r="O24" i="1"/>
  <c r="W24" i="1"/>
  <c r="BC28" i="1"/>
  <c r="H25" i="1"/>
  <c r="O25" i="1"/>
  <c r="W25" i="1"/>
  <c r="BC20" i="1"/>
  <c r="H26" i="1"/>
  <c r="O26" i="1"/>
  <c r="W26" i="1"/>
  <c r="BC10" i="1"/>
  <c r="H27" i="1"/>
  <c r="O27" i="1"/>
  <c r="W27" i="1"/>
  <c r="BC21" i="1"/>
  <c r="H28" i="1"/>
  <c r="O28" i="1"/>
  <c r="W28" i="1"/>
  <c r="BC23" i="1"/>
  <c r="H29" i="1"/>
  <c r="O29" i="1"/>
  <c r="W29" i="1"/>
  <c r="H30" i="1"/>
  <c r="O30" i="1"/>
  <c r="W30" i="1"/>
  <c r="H31" i="1"/>
  <c r="O31" i="1"/>
  <c r="W31" i="1"/>
  <c r="H32" i="1"/>
  <c r="O32" i="1"/>
  <c r="W32" i="1"/>
  <c r="H33" i="1"/>
  <c r="O33" i="1"/>
  <c r="W33" i="1"/>
  <c r="H34" i="1"/>
  <c r="O34" i="1"/>
  <c r="W34" i="1"/>
  <c r="H35" i="1"/>
  <c r="O35" i="1"/>
  <c r="W35" i="1"/>
  <c r="H36" i="1"/>
  <c r="O36" i="1"/>
  <c r="W36" i="1"/>
  <c r="H37" i="1"/>
  <c r="O37" i="1"/>
  <c r="W37" i="1"/>
  <c r="H38" i="1"/>
  <c r="O38" i="1"/>
  <c r="W38" i="1"/>
  <c r="H39" i="1"/>
  <c r="O39" i="1"/>
  <c r="W39" i="1"/>
  <c r="H40" i="1"/>
  <c r="O40" i="1"/>
  <c r="W40" i="1"/>
  <c r="H41" i="1"/>
  <c r="O41" i="1"/>
  <c r="W41" i="1"/>
  <c r="H42" i="1"/>
  <c r="O42" i="1"/>
  <c r="W42" i="1"/>
  <c r="H43" i="1"/>
  <c r="O43" i="1"/>
  <c r="W43" i="1"/>
  <c r="H44" i="1"/>
  <c r="O44" i="1"/>
  <c r="W44" i="1"/>
  <c r="H45" i="1"/>
  <c r="O45" i="1"/>
  <c r="W45" i="1"/>
  <c r="H46" i="1"/>
  <c r="O46" i="1"/>
  <c r="W46" i="1"/>
  <c r="H47" i="1"/>
  <c r="O47" i="1"/>
  <c r="W47" i="1"/>
  <c r="H48" i="1"/>
  <c r="O48" i="1"/>
  <c r="W48" i="1"/>
  <c r="H49" i="1"/>
  <c r="O49" i="1"/>
  <c r="H50" i="1"/>
  <c r="O50" i="1"/>
  <c r="H51" i="1"/>
  <c r="O51" i="1"/>
  <c r="H52" i="1"/>
  <c r="O52" i="1"/>
  <c r="H53" i="1"/>
  <c r="O53" i="1"/>
  <c r="H54" i="1"/>
  <c r="O54" i="1"/>
  <c r="H55" i="1"/>
  <c r="O55" i="1"/>
  <c r="H56" i="1"/>
  <c r="O56" i="1"/>
  <c r="H57" i="1"/>
  <c r="O57" i="1"/>
  <c r="H58" i="1"/>
  <c r="O58" i="1"/>
  <c r="H59" i="1"/>
  <c r="O59" i="1"/>
  <c r="H60" i="1"/>
  <c r="O60" i="1"/>
  <c r="H61" i="1"/>
  <c r="O61" i="1"/>
  <c r="H62" i="1"/>
  <c r="O62" i="1"/>
  <c r="H63" i="1"/>
  <c r="O63" i="1"/>
  <c r="H64" i="1"/>
  <c r="O64" i="1"/>
  <c r="H65" i="1"/>
  <c r="O65" i="1"/>
  <c r="H66" i="1"/>
  <c r="O66" i="1"/>
  <c r="H67" i="1"/>
  <c r="O67" i="1"/>
  <c r="H68" i="1"/>
  <c r="O68" i="1"/>
  <c r="H69" i="1"/>
  <c r="O69" i="1"/>
  <c r="H70" i="1"/>
  <c r="O70" i="1"/>
  <c r="H71" i="1"/>
  <c r="O71" i="1"/>
  <c r="H72" i="1"/>
  <c r="O72" i="1"/>
  <c r="H73" i="1"/>
  <c r="O73" i="1"/>
  <c r="H74" i="1"/>
  <c r="O74" i="1"/>
  <c r="H75" i="1"/>
  <c r="O75" i="1"/>
  <c r="H76" i="1"/>
  <c r="O76" i="1"/>
  <c r="H77" i="1"/>
  <c r="O77" i="1"/>
  <c r="H78" i="1"/>
  <c r="O78" i="1"/>
  <c r="H79" i="1"/>
  <c r="O79" i="1"/>
  <c r="H80" i="1"/>
  <c r="O80" i="1"/>
  <c r="H81" i="1"/>
  <c r="O81" i="1"/>
  <c r="H82" i="1"/>
  <c r="O82" i="1"/>
  <c r="H83" i="1"/>
  <c r="O83" i="1"/>
  <c r="H84" i="1"/>
  <c r="O84" i="1"/>
  <c r="H85" i="1"/>
  <c r="O85" i="1"/>
  <c r="H86" i="1"/>
  <c r="O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L20" i="5" l="1"/>
  <c r="M20" i="5" s="1"/>
  <c r="L18" i="5"/>
  <c r="M18" i="5" s="1"/>
  <c r="L12" i="5"/>
  <c r="M12" i="5" s="1"/>
  <c r="L10" i="5"/>
  <c r="M10" i="5" s="1"/>
  <c r="L5" i="5"/>
  <c r="M5" i="5" s="1"/>
  <c r="L6" i="5"/>
  <c r="M6" i="5" s="1"/>
  <c r="L7" i="5"/>
  <c r="M7" i="5" s="1"/>
  <c r="L8" i="5"/>
  <c r="M8" i="5" s="1"/>
  <c r="L9" i="5"/>
  <c r="M9" i="5" s="1"/>
  <c r="L4" i="5"/>
  <c r="M4" i="5" s="1"/>
</calcChain>
</file>

<file path=xl/sharedStrings.xml><?xml version="1.0" encoding="utf-8"?>
<sst xmlns="http://schemas.openxmlformats.org/spreadsheetml/2006/main" count="4395" uniqueCount="597">
  <si>
    <t>144MHz SO</t>
  </si>
  <si>
    <t>432MHz SO</t>
  </si>
  <si>
    <t>1296MHz SO</t>
  </si>
  <si>
    <t>2.3GHz SO</t>
  </si>
  <si>
    <t>5.7GHz SO</t>
  </si>
  <si>
    <t>10GHz SO</t>
  </si>
  <si>
    <t>24GHz SO</t>
  </si>
  <si>
    <t>47GHz SO</t>
  </si>
  <si>
    <t>76GHz SO</t>
  </si>
  <si>
    <t>122GHz SO</t>
  </si>
  <si>
    <t>134GHz SO</t>
  </si>
  <si>
    <t>248GHz SO</t>
  </si>
  <si>
    <t>pořadí</t>
  </si>
  <si>
    <t xml:space="preserve"> Značka</t>
  </si>
  <si>
    <t>I.SUB</t>
  </si>
  <si>
    <t>II.SUB</t>
  </si>
  <si>
    <t>PD</t>
  </si>
  <si>
    <t>VHF</t>
  </si>
  <si>
    <t>A1</t>
  </si>
  <si>
    <t>CELKEM</t>
  </si>
  <si>
    <t>UHF</t>
  </si>
  <si>
    <t>MW</t>
  </si>
  <si>
    <t>1.</t>
  </si>
  <si>
    <t>OK2EZ</t>
  </si>
  <si>
    <t>OK1VUF</t>
  </si>
  <si>
    <t>OK1MAC</t>
  </si>
  <si>
    <t>OK1YA</t>
  </si>
  <si>
    <t>OK1IA</t>
  </si>
  <si>
    <t>OK1AIY</t>
  </si>
  <si>
    <t>OK1JHM</t>
  </si>
  <si>
    <t>2.</t>
  </si>
  <si>
    <t>OK1IBB</t>
  </si>
  <si>
    <t>OK2GD</t>
  </si>
  <si>
    <t>OK1VAV</t>
  </si>
  <si>
    <t>OK1EM</t>
  </si>
  <si>
    <t>OK2QI</t>
  </si>
  <si>
    <t>OK1MBT</t>
  </si>
  <si>
    <t>3.</t>
  </si>
  <si>
    <t>OK1VRY</t>
  </si>
  <si>
    <t>OK1VBN</t>
  </si>
  <si>
    <t>OK2ZTK</t>
  </si>
  <si>
    <t>OK1UFL</t>
  </si>
  <si>
    <t>OK2LL</t>
  </si>
  <si>
    <t>4.</t>
  </si>
  <si>
    <t>OK2SSJ</t>
  </si>
  <si>
    <t>OK1MHJ</t>
  </si>
  <si>
    <t>OK1AYR</t>
  </si>
  <si>
    <t>OK1UFF</t>
  </si>
  <si>
    <t>OK1IEI</t>
  </si>
  <si>
    <t>OK1VM</t>
  </si>
  <si>
    <t>5.</t>
  </si>
  <si>
    <t>OK2VLT</t>
  </si>
  <si>
    <t>OK1FHA</t>
  </si>
  <si>
    <t>6.</t>
  </si>
  <si>
    <t>OK1JLM</t>
  </si>
  <si>
    <t>OK1VEI</t>
  </si>
  <si>
    <t>OK1CJH</t>
  </si>
  <si>
    <t>7.</t>
  </si>
  <si>
    <t>OK1VUB</t>
  </si>
  <si>
    <t>OK2BRX</t>
  </si>
  <si>
    <t>OK1TEH</t>
  </si>
  <si>
    <t>8.</t>
  </si>
  <si>
    <t>OK2PVX</t>
  </si>
  <si>
    <t>OK2BPR</t>
  </si>
  <si>
    <t>9.</t>
  </si>
  <si>
    <t>OK2AQ</t>
  </si>
  <si>
    <t>10.</t>
  </si>
  <si>
    <t>OK2BSP</t>
  </si>
  <si>
    <t>OK2UYZ</t>
  </si>
  <si>
    <t>OK1DCI</t>
  </si>
  <si>
    <t>OK2STV</t>
  </si>
  <si>
    <t>11.</t>
  </si>
  <si>
    <t>OK1TRW</t>
  </si>
  <si>
    <t>12.</t>
  </si>
  <si>
    <t>OK2TKE</t>
  </si>
  <si>
    <t>OK1RW</t>
  </si>
  <si>
    <t>OK5YY</t>
  </si>
  <si>
    <t>13.</t>
  </si>
  <si>
    <t>OK1FMP</t>
  </si>
  <si>
    <t>OK1PGS</t>
  </si>
  <si>
    <t>14.</t>
  </si>
  <si>
    <t>OK5ET</t>
  </si>
  <si>
    <t>OK1NWD</t>
  </si>
  <si>
    <t>15.</t>
  </si>
  <si>
    <t>OK2VIR</t>
  </si>
  <si>
    <t>OK1DSZ</t>
  </si>
  <si>
    <t>16.</t>
  </si>
  <si>
    <t>17.</t>
  </si>
  <si>
    <t>OK1DPO</t>
  </si>
  <si>
    <t>18.</t>
  </si>
  <si>
    <t>OK2UPG</t>
  </si>
  <si>
    <t>OK2DGB</t>
  </si>
  <si>
    <t>19.</t>
  </si>
  <si>
    <t>OK1NOR</t>
  </si>
  <si>
    <t>OK1DEU</t>
  </si>
  <si>
    <t>20.</t>
  </si>
  <si>
    <t>OK6N</t>
  </si>
  <si>
    <t>21.</t>
  </si>
  <si>
    <t>OK6TT</t>
  </si>
  <si>
    <t>OK1WGW</t>
  </si>
  <si>
    <t>22.</t>
  </si>
  <si>
    <t>OK1NPF</t>
  </si>
  <si>
    <t>OK2IGL</t>
  </si>
  <si>
    <t>23.</t>
  </si>
  <si>
    <t>24.</t>
  </si>
  <si>
    <t>OK1DIX</t>
  </si>
  <si>
    <t>OK7GU</t>
  </si>
  <si>
    <t>25.</t>
  </si>
  <si>
    <t>26.</t>
  </si>
  <si>
    <t>OK1XHD</t>
  </si>
  <si>
    <t>27.</t>
  </si>
  <si>
    <t>OK1FQK</t>
  </si>
  <si>
    <t>28.</t>
  </si>
  <si>
    <t>OK4AC</t>
  </si>
  <si>
    <t>29.</t>
  </si>
  <si>
    <t>OK2BMJ</t>
  </si>
  <si>
    <t>OK2UKG</t>
  </si>
  <si>
    <t>30.</t>
  </si>
  <si>
    <t>OK1DRX</t>
  </si>
  <si>
    <t>OK1FMY</t>
  </si>
  <si>
    <t>31.</t>
  </si>
  <si>
    <t>OK1UDQ</t>
  </si>
  <si>
    <t>32.</t>
  </si>
  <si>
    <t>OK2SJJ</t>
  </si>
  <si>
    <t>33.</t>
  </si>
  <si>
    <t>34.</t>
  </si>
  <si>
    <t>OK1CMA</t>
  </si>
  <si>
    <t>35.</t>
  </si>
  <si>
    <t>OK1VSJ</t>
  </si>
  <si>
    <t>36.</t>
  </si>
  <si>
    <t>37.</t>
  </si>
  <si>
    <t>OK1VKC</t>
  </si>
  <si>
    <t>38.</t>
  </si>
  <si>
    <t>39.</t>
  </si>
  <si>
    <t>40.</t>
  </si>
  <si>
    <t>41.</t>
  </si>
  <si>
    <t>OK1VOF</t>
  </si>
  <si>
    <t>42.</t>
  </si>
  <si>
    <t>OK2PSC</t>
  </si>
  <si>
    <t>43.</t>
  </si>
  <si>
    <t>OK2UIN</t>
  </si>
  <si>
    <t>OK1AGE</t>
  </si>
  <si>
    <t>44.</t>
  </si>
  <si>
    <t>45.</t>
  </si>
  <si>
    <t>OK1IO</t>
  </si>
  <si>
    <t>46.</t>
  </si>
  <si>
    <t>OK1DOL</t>
  </si>
  <si>
    <t>47.</t>
  </si>
  <si>
    <t>OK8WW</t>
  </si>
  <si>
    <t>48.</t>
  </si>
  <si>
    <t>OK6MS</t>
  </si>
  <si>
    <t>49.</t>
  </si>
  <si>
    <t>OK2PAQ</t>
  </si>
  <si>
    <t>50.</t>
  </si>
  <si>
    <t>51.</t>
  </si>
  <si>
    <t>OK2ILA</t>
  </si>
  <si>
    <t>52.</t>
  </si>
  <si>
    <t>OK1ZHS</t>
  </si>
  <si>
    <t>OK1VLG</t>
  </si>
  <si>
    <t>53.</t>
  </si>
  <si>
    <t>54.</t>
  </si>
  <si>
    <t>OK9ATD</t>
  </si>
  <si>
    <t>55.</t>
  </si>
  <si>
    <t>56.</t>
  </si>
  <si>
    <t>57.</t>
  </si>
  <si>
    <t>58.</t>
  </si>
  <si>
    <t>59.</t>
  </si>
  <si>
    <t>60.</t>
  </si>
  <si>
    <t>OK1TVL</t>
  </si>
  <si>
    <t>61.</t>
  </si>
  <si>
    <t>62.</t>
  </si>
  <si>
    <t>63.</t>
  </si>
  <si>
    <t>64.</t>
  </si>
  <si>
    <t>65.</t>
  </si>
  <si>
    <t>OK1UVJ</t>
  </si>
  <si>
    <t>66.</t>
  </si>
  <si>
    <t>67.</t>
  </si>
  <si>
    <t>68.</t>
  </si>
  <si>
    <t>OK2SEX</t>
  </si>
  <si>
    <t>69.</t>
  </si>
  <si>
    <t>70.</t>
  </si>
  <si>
    <t>71.</t>
  </si>
  <si>
    <t>OK1JDJ</t>
  </si>
  <si>
    <t>72.</t>
  </si>
  <si>
    <t>73.</t>
  </si>
  <si>
    <t>OK1FEN</t>
  </si>
  <si>
    <t>74.</t>
  </si>
  <si>
    <t>75.</t>
  </si>
  <si>
    <t>76.</t>
  </si>
  <si>
    <t>OK1TEC</t>
  </si>
  <si>
    <t>77.</t>
  </si>
  <si>
    <t>OK1PMP</t>
  </si>
  <si>
    <t>78.</t>
  </si>
  <si>
    <t>79.</t>
  </si>
  <si>
    <t>80.</t>
  </si>
  <si>
    <t>81.</t>
  </si>
  <si>
    <t>82.</t>
  </si>
  <si>
    <t>OK2BFN</t>
  </si>
  <si>
    <t>83.</t>
  </si>
  <si>
    <t>84.</t>
  </si>
  <si>
    <t>85.</t>
  </si>
  <si>
    <t>MO</t>
  </si>
  <si>
    <t>SO</t>
  </si>
  <si>
    <t>OK2C</t>
  </si>
  <si>
    <t>OK1KKL</t>
  </si>
  <si>
    <t>OK2R</t>
  </si>
  <si>
    <t>OK2KYZ</t>
  </si>
  <si>
    <t>OK1KUO</t>
  </si>
  <si>
    <t>OL4K</t>
  </si>
  <si>
    <t>OK2A</t>
  </si>
  <si>
    <t>OL3Z</t>
  </si>
  <si>
    <t>OK1KPA</t>
  </si>
  <si>
    <t>OL9W</t>
  </si>
  <si>
    <t>OK1KAD</t>
  </si>
  <si>
    <t>OK4C</t>
  </si>
  <si>
    <t>OK2M</t>
  </si>
  <si>
    <t>OK1OPT</t>
  </si>
  <si>
    <t>OK2KYJ</t>
  </si>
  <si>
    <t>OK2KOJ</t>
  </si>
  <si>
    <t>OL7Q</t>
  </si>
  <si>
    <t>OK1KKI</t>
  </si>
  <si>
    <t>OL1B</t>
  </si>
  <si>
    <t>OK6R</t>
  </si>
  <si>
    <t>OL7C</t>
  </si>
  <si>
    <t>OK2G</t>
  </si>
  <si>
    <t>OL4A</t>
  </si>
  <si>
    <t>OK1KCR</t>
  </si>
  <si>
    <t>OK2I</t>
  </si>
  <si>
    <t>OK7O</t>
  </si>
  <si>
    <t>OL1Z</t>
  </si>
  <si>
    <t>OL3Y</t>
  </si>
  <si>
    <t>OK5Y</t>
  </si>
  <si>
    <t>OK2OAS</t>
  </si>
  <si>
    <t>OK1KQH</t>
  </si>
  <si>
    <t>OK1KFH</t>
  </si>
  <si>
    <t>OL4N</t>
  </si>
  <si>
    <t>OK2KEA</t>
  </si>
  <si>
    <t>OL1C</t>
  </si>
  <si>
    <t>OL2J</t>
  </si>
  <si>
    <t>OK2KCN</t>
  </si>
  <si>
    <t>OK5K</t>
  </si>
  <si>
    <t>OK5T</t>
  </si>
  <si>
    <t>OK1KWV</t>
  </si>
  <si>
    <t>OK1KCB</t>
  </si>
  <si>
    <t>OK1KFB</t>
  </si>
  <si>
    <t>OK6O</t>
  </si>
  <si>
    <t>OK2KJU</t>
  </si>
  <si>
    <t>OK1KTW</t>
  </si>
  <si>
    <t>OK2OHA</t>
  </si>
  <si>
    <t>OL7G</t>
  </si>
  <si>
    <t>OK1KHL</t>
  </si>
  <si>
    <t>OK1KKA</t>
  </si>
  <si>
    <t>OK2KOL</t>
  </si>
  <si>
    <t>OK2RAS</t>
  </si>
  <si>
    <t>OK1RAR</t>
  </si>
  <si>
    <t>OK1KAS</t>
  </si>
  <si>
    <t>OK1KHA</t>
  </si>
  <si>
    <t>OK2KOE</t>
  </si>
  <si>
    <t>OK5G</t>
  </si>
  <si>
    <t>MČR</t>
  </si>
  <si>
    <t>Pořadí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</si>
  <si>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</si>
  <si>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</si>
  <si>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</si>
  <si>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</si>
  <si>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</si>
  <si>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</si>
  <si>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</si>
  <si>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</si>
  <si>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</si>
  <si>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</si>
  <si>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</si>
  <si>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</si>
  <si>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</si>
  <si>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</si>
  <si>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</si>
  <si>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</si>
  <si>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</si>
  <si>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</si>
  <si>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</si>
  <si>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</si>
  <si>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</si>
  <si>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</si>
  <si>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</si>
  <si>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</si>
  <si>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</si>
  <si>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</si>
  <si>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</si>
  <si>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</si>
  <si>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</si>
  <si>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</si>
  <si>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</si>
  <si>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</si>
  <si>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</si>
  <si>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</si>
  <si>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</si>
  <si>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</si>
  <si>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</si>
  <si>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</si>
  <si>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</si>
  <si>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</si>
  <si>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</si>
  <si>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</si>
  <si>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</si>
  <si>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</si>
  <si>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</si>
  <si>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</si>
  <si>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OK1FJZ</t>
  </si>
  <si>
    <t>OK2BFF</t>
  </si>
  <si>
    <t>OK2PNQ</t>
  </si>
  <si>
    <t>OK2HPI</t>
  </si>
  <si>
    <t>OK1MGW</t>
  </si>
  <si>
    <t>132.</t>
  </si>
  <si>
    <t>133.</t>
  </si>
  <si>
    <t>134.</t>
  </si>
  <si>
    <t>135.</t>
  </si>
  <si>
    <t>136.</t>
  </si>
  <si>
    <t>137.</t>
  </si>
  <si>
    <t>OK2JI</t>
  </si>
  <si>
    <t>OK2TUH</t>
  </si>
  <si>
    <t>OK1VAM</t>
  </si>
  <si>
    <t>OK2SAR</t>
  </si>
  <si>
    <t>OK2IGG</t>
  </si>
  <si>
    <t>OK2BRZ</t>
  </si>
  <si>
    <t>OK1CZ</t>
  </si>
  <si>
    <t>OK2VNQ</t>
  </si>
  <si>
    <t>OK2HBR</t>
  </si>
  <si>
    <t>OK1DUV</t>
  </si>
  <si>
    <t>OK1DMV</t>
  </si>
  <si>
    <t>OK1ARO</t>
  </si>
  <si>
    <t>OK7CM</t>
  </si>
  <si>
    <t>OK2VG</t>
  </si>
  <si>
    <t>OK2PGO</t>
  </si>
  <si>
    <t>OK2PCE</t>
  </si>
  <si>
    <t>OK2JJA</t>
  </si>
  <si>
    <t>OK2IRE</t>
  </si>
  <si>
    <t>OK1XTN</t>
  </si>
  <si>
    <t>OK1WT</t>
  </si>
  <si>
    <t>OK1VVP</t>
  </si>
  <si>
    <t>OK1UYR</t>
  </si>
  <si>
    <t>OK1TI</t>
  </si>
  <si>
    <t>OK1FDY</t>
  </si>
  <si>
    <t>OK1AMD</t>
  </si>
  <si>
    <t>III.SUB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</si>
  <si>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</si>
  <si>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</si>
  <si>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</si>
  <si>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</si>
  <si>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</si>
  <si>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</si>
  <si>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</si>
  <si>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</si>
  <si>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</si>
  <si>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</si>
  <si>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</si>
  <si>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</si>
  <si>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</si>
  <si>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</si>
  <si>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</si>
  <si>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</si>
  <si>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</si>
  <si>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</si>
  <si>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</si>
  <si>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</si>
  <si>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</si>
  <si>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</si>
  <si>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</si>
  <si>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</si>
  <si>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</si>
  <si>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</si>
  <si>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</si>
  <si>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</si>
  <si>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</si>
  <si>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</si>
  <si>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</si>
  <si>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</si>
  <si>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</si>
  <si>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</si>
  <si>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</si>
  <si>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</si>
  <si>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</si>
  <si>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</si>
  <si>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</si>
  <si>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</si>
  <si>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</si>
  <si>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</si>
  <si>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</si>
  <si>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</si>
  <si>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</si>
  <si>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</si>
  <si>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</si>
  <si>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</si>
  <si>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OK2KFJ</t>
  </si>
  <si>
    <t>OK1KKD</t>
  </si>
  <si>
    <t>OL7Z</t>
  </si>
  <si>
    <t>OK1KEP</t>
  </si>
  <si>
    <t>OK2KWS</t>
  </si>
  <si>
    <t>OK1KRY</t>
  </si>
  <si>
    <t>OK1KEO</t>
  </si>
  <si>
    <t>OK2RVM</t>
  </si>
  <si>
    <t>OK2OLS</t>
  </si>
  <si>
    <t>OK2KPD</t>
  </si>
  <si>
    <t>OK1KRE</t>
  </si>
  <si>
    <t>OK1KMP</t>
  </si>
  <si>
    <t>OL1R</t>
  </si>
  <si>
    <t>OK2KYK</t>
  </si>
  <si>
    <t>OK2KPS</t>
  </si>
  <si>
    <t>OK2KOP</t>
  </si>
  <si>
    <t>OK2KLF</t>
  </si>
  <si>
    <t>OK2KLD</t>
  </si>
  <si>
    <t>OK2KGU</t>
  </si>
  <si>
    <t>OK1RAW</t>
  </si>
  <si>
    <t>OK1KRI</t>
  </si>
  <si>
    <t>OK1KQI</t>
  </si>
  <si>
    <t>OK1KOB</t>
  </si>
  <si>
    <t>OK1KNG</t>
  </si>
  <si>
    <t>OK1KJO</t>
  </si>
  <si>
    <t>OK1KIY</t>
  </si>
  <si>
    <t>OK1KFX</t>
  </si>
  <si>
    <t>OK1KEL</t>
  </si>
  <si>
    <t>OK2PWY</t>
  </si>
  <si>
    <t>OK2ZNT</t>
  </si>
  <si>
    <t>OK1MWW</t>
  </si>
  <si>
    <t>OK2KG</t>
  </si>
  <si>
    <t>OK1AXG</t>
  </si>
  <si>
    <t>OK7V</t>
  </si>
  <si>
    <t>OK1A</t>
  </si>
  <si>
    <t>OK2BFH</t>
  </si>
  <si>
    <t>OK8KM</t>
  </si>
  <si>
    <t>OK6PS</t>
  </si>
  <si>
    <t>OK1LST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</si>
  <si>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</si>
  <si>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</si>
  <si>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</si>
  <si>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</si>
  <si>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</si>
  <si>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</si>
  <si>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</si>
  <si>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</si>
  <si>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</si>
  <si>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</si>
  <si>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197.</t>
  </si>
  <si>
    <t>198.</t>
  </si>
  <si>
    <t>199.</t>
  </si>
  <si>
    <t>OL7M</t>
  </si>
  <si>
    <t>OK1RPL</t>
  </si>
  <si>
    <t>OK1FPG</t>
  </si>
  <si>
    <t>OK1AYU</t>
  </si>
  <si>
    <t>OK1BMW</t>
  </si>
  <si>
    <t>OK1BLU</t>
  </si>
  <si>
    <t>201.</t>
  </si>
  <si>
    <t>202.</t>
  </si>
  <si>
    <t>203.</t>
  </si>
  <si>
    <t>204.</t>
  </si>
  <si>
    <t>205.</t>
  </si>
  <si>
    <t>206.</t>
  </si>
  <si>
    <t>207.</t>
  </si>
  <si>
    <t>209.</t>
  </si>
  <si>
    <t>210.</t>
  </si>
  <si>
    <t>211.</t>
  </si>
  <si>
    <t>212.</t>
  </si>
  <si>
    <t>213.</t>
  </si>
  <si>
    <t>OK2BNF</t>
  </si>
  <si>
    <t>OK1WMR</t>
  </si>
  <si>
    <t>OK1MV</t>
  </si>
  <si>
    <t>OK1DXD</t>
  </si>
  <si>
    <t>OK1DMP</t>
  </si>
  <si>
    <t>OK1DIG</t>
  </si>
  <si>
    <t>OK1AUC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</si>
  <si>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</si>
  <si>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</si>
  <si>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</si>
  <si>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</si>
  <si>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</si>
  <si>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</si>
  <si>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</si>
  <si>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</si>
  <si>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</si>
  <si>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</si>
  <si>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</si>
  <si>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</si>
  <si>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korekce</t>
  </si>
  <si>
    <t xml:space="preserve">body </t>
  </si>
  <si>
    <t>započtené</t>
  </si>
  <si>
    <t xml:space="preserve">celkové </t>
  </si>
  <si>
    <t>bodů</t>
  </si>
  <si>
    <t>OK2KKW</t>
  </si>
  <si>
    <t>3.4GHz SO</t>
  </si>
  <si>
    <t>OK1IPU</t>
  </si>
  <si>
    <t>OK2BDS</t>
  </si>
  <si>
    <t>OK7RB</t>
  </si>
  <si>
    <t>OK1KJP</t>
  </si>
  <si>
    <t>OK1FPC</t>
  </si>
  <si>
    <t>OK1DPV</t>
  </si>
  <si>
    <t>OK2PMS</t>
  </si>
  <si>
    <t>OK1ES</t>
  </si>
  <si>
    <t>OK2TT</t>
  </si>
  <si>
    <t>OK1DST</t>
  </si>
  <si>
    <t>OK1ADT</t>
  </si>
  <si>
    <t>OK1FPR</t>
  </si>
  <si>
    <t>OK1DPA</t>
  </si>
  <si>
    <t>OK1FAQ</t>
  </si>
  <si>
    <t>OK2BZW</t>
  </si>
  <si>
    <t>OK1PRI</t>
  </si>
  <si>
    <t>OK2VPX</t>
  </si>
  <si>
    <t>OK1ALE</t>
  </si>
  <si>
    <t>OK1RH</t>
  </si>
  <si>
    <t>OK1XPB</t>
  </si>
  <si>
    <t>OK2TSV</t>
  </si>
  <si>
    <t>OK2ULQ</t>
  </si>
  <si>
    <t>OK1GU</t>
  </si>
  <si>
    <t>OK2CMZ</t>
  </si>
  <si>
    <t>OK1RN</t>
  </si>
  <si>
    <t>OK1DJE</t>
  </si>
  <si>
    <t>OK3DM</t>
  </si>
  <si>
    <t>OK1JC</t>
  </si>
  <si>
    <t>OK1AHO</t>
  </si>
  <si>
    <t>OK2TND</t>
  </si>
  <si>
    <t>OK1DUG</t>
  </si>
  <si>
    <t>OK1ELE</t>
  </si>
  <si>
    <t>OK2BHS</t>
  </si>
  <si>
    <t>OK1VVS</t>
  </si>
  <si>
    <t>OK1GHZ</t>
  </si>
  <si>
    <t>OK1DXU</t>
  </si>
  <si>
    <t>OK1MJP</t>
  </si>
  <si>
    <t>OK1AYD</t>
  </si>
  <si>
    <t>OK6OK</t>
  </si>
  <si>
    <t>OK1ZSV</t>
  </si>
  <si>
    <t>OK1OLA</t>
  </si>
  <si>
    <t>OK2SS</t>
  </si>
  <si>
    <t>OK2ZR</t>
  </si>
  <si>
    <t>OL6W</t>
  </si>
  <si>
    <t>OL5Y</t>
  </si>
  <si>
    <t>OK3YL</t>
  </si>
  <si>
    <t>OK3KW</t>
  </si>
  <si>
    <t>OK3K</t>
  </si>
  <si>
    <t>OK2ZO</t>
  </si>
  <si>
    <t>OK2VFS</t>
  </si>
  <si>
    <t>OK2PVF</t>
  </si>
  <si>
    <t>OK1KMU</t>
  </si>
  <si>
    <t>OK1JMA</t>
  </si>
  <si>
    <t>OK1JAH</t>
  </si>
  <si>
    <t>OK1DT</t>
  </si>
  <si>
    <t>OK1DNQ</t>
  </si>
  <si>
    <t>OK1DHP</t>
  </si>
  <si>
    <t>OK5TM</t>
  </si>
  <si>
    <t>OK5M</t>
  </si>
  <si>
    <t>OK2VX</t>
  </si>
  <si>
    <t>OK1DJS</t>
  </si>
  <si>
    <t>OK/SO1MCW/P</t>
  </si>
  <si>
    <t>OK2WKF</t>
  </si>
  <si>
    <t>OK2PYD</t>
  </si>
  <si>
    <t>OK2BME</t>
  </si>
  <si>
    <t>OK1UVH</t>
  </si>
  <si>
    <t>OK1TN</t>
  </si>
  <si>
    <t>OK1MTZ</t>
  </si>
  <si>
    <t>OK1HMP</t>
  </si>
  <si>
    <t>OK1HCW</t>
  </si>
  <si>
    <t>OK1AXX</t>
  </si>
  <si>
    <t>OK2PWR</t>
  </si>
  <si>
    <t>OK2LC</t>
  </si>
  <si>
    <t>OK2BMU</t>
  </si>
  <si>
    <t>OK1DGR</t>
  </si>
  <si>
    <t>OK1AXD</t>
  </si>
  <si>
    <t>OK2K</t>
  </si>
  <si>
    <t>OL60CS</t>
  </si>
  <si>
    <t>OK1KPI</t>
  </si>
  <si>
    <t>OL6M</t>
  </si>
  <si>
    <t>OL6A</t>
  </si>
  <si>
    <t>OK1R</t>
  </si>
  <si>
    <t>OK1OCB</t>
  </si>
  <si>
    <t>OL0O</t>
  </si>
  <si>
    <t>OL2L</t>
  </si>
  <si>
    <t>OK1KUR</t>
  </si>
  <si>
    <t>OK2VWF</t>
  </si>
  <si>
    <t>OK2OZL</t>
  </si>
  <si>
    <t>OK1KVR</t>
  </si>
  <si>
    <t>OK2OAJ</t>
  </si>
  <si>
    <t>OK2KPT</t>
  </si>
  <si>
    <t>OK1OHK</t>
  </si>
  <si>
    <t>OK2V</t>
  </si>
  <si>
    <t>144MHz MO</t>
  </si>
  <si>
    <t>432MHz MO</t>
  </si>
  <si>
    <t>1296MHz MO</t>
  </si>
  <si>
    <t>2.3GHz MO</t>
  </si>
  <si>
    <t>3.4GHz MO</t>
  </si>
  <si>
    <t>5.7GHz MO</t>
  </si>
  <si>
    <t>10GHz MO</t>
  </si>
  <si>
    <t>24GHz MO</t>
  </si>
  <si>
    <t>47GHz MO</t>
  </si>
  <si>
    <t>76GHz MO</t>
  </si>
  <si>
    <t>122GHz MO</t>
  </si>
  <si>
    <t>OK/SO1MCW</t>
  </si>
  <si>
    <t>208.</t>
  </si>
  <si>
    <t>196.</t>
  </si>
  <si>
    <t>200.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</si>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</sst>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0"/>
      <color theme="1"/>
      <name val="Arial Unicode MS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D8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/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164" fontId="0" fillId="2" borderId="22" xfId="0" applyNumberFormat="1" applyFill="1" applyBorder="1" applyAlignment="1">
      <alignment horizontal="right"/>
    </xf>
    <xf numFmtId="164" fontId="0" fillId="2" borderId="20" xfId="0" applyNumberFormat="1" applyFill="1" applyBorder="1" applyAlignment="1">
      <alignment horizontal="right"/>
    </xf>
    <xf numFmtId="164" fontId="0" fillId="2" borderId="24" xfId="0" applyNumberFormat="1" applyFill="1" applyBorder="1" applyAlignment="1">
      <alignment horizontal="right"/>
    </xf>
    <xf numFmtId="164" fontId="0" fillId="2" borderId="30" xfId="0" applyNumberFormat="1" applyFill="1" applyBorder="1" applyAlignment="1">
      <alignment horizontal="right"/>
    </xf>
    <xf numFmtId="164" fontId="0" fillId="2" borderId="27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164" fontId="0" fillId="2" borderId="17" xfId="0" applyNumberFormat="1" applyFill="1" applyBorder="1"/>
    <xf numFmtId="164" fontId="1" fillId="2" borderId="8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0" fillId="2" borderId="21" xfId="0" applyNumberFormat="1" applyFill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164" fontId="0" fillId="2" borderId="20" xfId="0" applyNumberFormat="1" applyFill="1" applyBorder="1"/>
    <xf numFmtId="164" fontId="1" fillId="2" borderId="24" xfId="0" applyNumberFormat="1" applyFont="1" applyFill="1" applyBorder="1"/>
    <xf numFmtId="164" fontId="0" fillId="2" borderId="26" xfId="0" applyNumberFormat="1" applyFill="1" applyBorder="1"/>
    <xf numFmtId="164" fontId="0" fillId="2" borderId="27" xfId="0" applyNumberFormat="1" applyFill="1" applyBorder="1"/>
    <xf numFmtId="164" fontId="0" fillId="2" borderId="28" xfId="0" applyNumberFormat="1" applyFill="1" applyBorder="1"/>
    <xf numFmtId="164" fontId="0" fillId="2" borderId="25" xfId="0" applyNumberFormat="1" applyFill="1" applyBorder="1"/>
    <xf numFmtId="164" fontId="1" fillId="2" borderId="29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/>
    <xf numFmtId="164" fontId="1" fillId="2" borderId="35" xfId="0" applyNumberFormat="1" applyFont="1" applyFill="1" applyBorder="1"/>
    <xf numFmtId="0" fontId="0" fillId="0" borderId="0" xfId="0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20" xfId="0" applyFill="1" applyBorder="1"/>
    <xf numFmtId="0" fontId="0" fillId="2" borderId="25" xfId="0" applyFill="1" applyBorder="1"/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2" xfId="0" applyBorder="1"/>
    <xf numFmtId="0" fontId="3" fillId="2" borderId="2" xfId="0" applyFont="1" applyFill="1" applyBorder="1" applyAlignment="1">
      <alignment horizontal="right" vertical="center"/>
    </xf>
    <xf numFmtId="0" fontId="0" fillId="3" borderId="0" xfId="0" applyFill="1" applyBorder="1"/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2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1" fillId="0" borderId="0" xfId="0" applyNumberFormat="1" applyFont="1" applyBorder="1"/>
    <xf numFmtId="0" fontId="0" fillId="0" borderId="6" xfId="0" applyBorder="1" applyAlignment="1">
      <alignment horizontal="right"/>
    </xf>
    <xf numFmtId="0" fontId="0" fillId="2" borderId="4" xfId="0" applyFill="1" applyBorder="1" applyAlignment="1">
      <alignment horizontal="right" vertical="top"/>
    </xf>
    <xf numFmtId="0" fontId="1" fillId="2" borderId="13" xfId="0" applyFont="1" applyFill="1" applyBorder="1" applyAlignment="1">
      <alignment horizontal="center" vertical="top"/>
    </xf>
    <xf numFmtId="1" fontId="0" fillId="2" borderId="5" xfId="0" applyNumberForma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0" fillId="2" borderId="14" xfId="0" applyFill="1" applyBorder="1" applyAlignment="1">
      <alignment vertical="top"/>
    </xf>
    <xf numFmtId="164" fontId="0" fillId="2" borderId="0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1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0" fillId="2" borderId="9" xfId="0" applyFill="1" applyBorder="1" applyAlignment="1">
      <alignment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164" fontId="0" fillId="2" borderId="38" xfId="0" applyNumberFormat="1" applyFill="1" applyBorder="1" applyAlignment="1">
      <alignment vertical="top"/>
    </xf>
    <xf numFmtId="0" fontId="0" fillId="2" borderId="33" xfId="0" applyFill="1" applyBorder="1" applyAlignment="1">
      <alignment horizontal="center" vertical="top"/>
    </xf>
    <xf numFmtId="0" fontId="0" fillId="2" borderId="25" xfId="0" applyFill="1" applyBorder="1" applyAlignment="1">
      <alignment vertical="top"/>
    </xf>
    <xf numFmtId="164" fontId="0" fillId="2" borderId="27" xfId="0" applyNumberFormat="1" applyFill="1" applyBorder="1" applyAlignment="1">
      <alignment vertical="top"/>
    </xf>
    <xf numFmtId="164" fontId="0" fillId="2" borderId="37" xfId="0" applyNumberFormat="1" applyFill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6" xfId="0" applyBorder="1" applyAlignment="1">
      <alignment horizontal="center" vertical="top"/>
    </xf>
    <xf numFmtId="0" fontId="1" fillId="2" borderId="19" xfId="0" applyFont="1" applyFill="1" applyBorder="1" applyAlignment="1">
      <alignment horizontal="center"/>
    </xf>
    <xf numFmtId="164" fontId="0" fillId="3" borderId="0" xfId="0" applyNumberFormat="1" applyFill="1" applyBorder="1"/>
    <xf numFmtId="164" fontId="0" fillId="4" borderId="25" xfId="0" applyNumberFormat="1" applyFill="1" applyBorder="1"/>
    <xf numFmtId="164" fontId="0" fillId="5" borderId="25" xfId="0" applyNumberFormat="1" applyFill="1" applyBorder="1"/>
    <xf numFmtId="164" fontId="0" fillId="5" borderId="20" xfId="0" applyNumberFormat="1" applyFill="1" applyBorder="1"/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9" xfId="0" applyFont="1" applyFill="1" applyBorder="1" applyAlignment="1">
      <alignment horizontal="left"/>
    </xf>
    <xf numFmtId="164" fontId="0" fillId="2" borderId="0" xfId="0" applyNumberFormat="1" applyFill="1"/>
    <xf numFmtId="0" fontId="1" fillId="2" borderId="40" xfId="0" applyFont="1" applyFill="1" applyBorder="1" applyAlignment="1">
      <alignment horizontal="left"/>
    </xf>
    <xf numFmtId="164" fontId="0" fillId="0" borderId="0" xfId="0" applyNumberFormat="1"/>
    <xf numFmtId="0" fontId="0" fillId="2" borderId="42" xfId="0" applyFill="1" applyBorder="1" applyAlignment="1">
      <alignment vertical="top"/>
    </xf>
    <xf numFmtId="164" fontId="0" fillId="2" borderId="43" xfId="0" applyNumberFormat="1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164" fontId="0" fillId="0" borderId="0" xfId="0" applyNumberFormat="1" applyFill="1" applyBorder="1" applyAlignment="1">
      <alignment vertical="top"/>
    </xf>
    <xf numFmtId="0" fontId="0" fillId="2" borderId="22" xfId="0" applyFill="1" applyBorder="1"/>
    <xf numFmtId="164" fontId="0" fillId="2" borderId="30" xfId="0" applyNumberFormat="1" applyFill="1" applyBorder="1"/>
    <xf numFmtId="164" fontId="0" fillId="2" borderId="44" xfId="0" applyNumberFormat="1" applyFill="1" applyBorder="1"/>
    <xf numFmtId="0" fontId="0" fillId="0" borderId="0" xfId="0" applyFill="1" applyBorder="1" applyAlignment="1">
      <alignment horizontal="right"/>
    </xf>
    <xf numFmtId="0" fontId="0" fillId="2" borderId="41" xfId="0" applyFill="1" applyBorder="1"/>
    <xf numFmtId="0" fontId="3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5" xfId="0" applyFill="1" applyBorder="1"/>
    <xf numFmtId="164" fontId="0" fillId="2" borderId="46" xfId="0" applyNumberFormat="1" applyFill="1" applyBorder="1"/>
    <xf numFmtId="164" fontId="1" fillId="2" borderId="45" xfId="0" applyNumberFormat="1" applyFont="1" applyFill="1" applyBorder="1"/>
    <xf numFmtId="0" fontId="0" fillId="2" borderId="47" xfId="0" applyFill="1" applyBorder="1"/>
    <xf numFmtId="164" fontId="0" fillId="2" borderId="48" xfId="0" applyNumberFormat="1" applyFill="1" applyBorder="1"/>
    <xf numFmtId="164" fontId="1" fillId="2" borderId="47" xfId="0" applyNumberFormat="1" applyFont="1" applyFill="1" applyBorder="1"/>
    <xf numFmtId="0" fontId="0" fillId="2" borderId="48" xfId="0" applyFill="1" applyBorder="1"/>
    <xf numFmtId="0" fontId="0" fillId="0" borderId="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0" xfId="0" applyFill="1"/>
    <xf numFmtId="0" fontId="3" fillId="2" borderId="6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2" borderId="1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0" fillId="2" borderId="20" xfId="0" applyFill="1" applyBorder="1" applyAlignment="1">
      <alignment vertical="top"/>
    </xf>
    <xf numFmtId="164" fontId="0" fillId="2" borderId="22" xfId="0" applyNumberFormat="1" applyFill="1" applyBorder="1" applyAlignment="1">
      <alignment vertical="top"/>
    </xf>
    <xf numFmtId="164" fontId="1" fillId="2" borderId="13" xfId="0" applyNumberFormat="1" applyFont="1" applyFill="1" applyBorder="1"/>
    <xf numFmtId="0" fontId="1" fillId="2" borderId="13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20" xfId="0" applyFont="1" applyFill="1" applyBorder="1"/>
    <xf numFmtId="0" fontId="6" fillId="2" borderId="25" xfId="0" applyFont="1" applyFill="1" applyBorder="1" applyAlignment="1">
      <alignment horizontal="center"/>
    </xf>
    <xf numFmtId="0" fontId="1" fillId="2" borderId="25" xfId="0" applyFont="1" applyFill="1" applyBorder="1"/>
    <xf numFmtId="0" fontId="0" fillId="2" borderId="25" xfId="0" applyFill="1" applyBorder="1" applyAlignment="1">
      <alignment horizontal="center"/>
    </xf>
    <xf numFmtId="0" fontId="1" fillId="2" borderId="13" xfId="0" applyFont="1" applyFill="1" applyBorder="1"/>
    <xf numFmtId="164" fontId="0" fillId="2" borderId="50" xfId="0" applyNumberFormat="1" applyFill="1" applyBorder="1"/>
    <xf numFmtId="164" fontId="0" fillId="2" borderId="49" xfId="0" applyNumberFormat="1" applyFill="1" applyBorder="1"/>
    <xf numFmtId="164" fontId="0" fillId="2" borderId="51" xfId="0" applyNumberFormat="1" applyFill="1" applyBorder="1"/>
    <xf numFmtId="164" fontId="0" fillId="4" borderId="27" xfId="0" applyNumberFormat="1" applyFill="1" applyBorder="1"/>
    <xf numFmtId="0" fontId="1" fillId="2" borderId="12" xfId="0" applyFon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164" fontId="0" fillId="2" borderId="3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D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16"/>
  <sheetViews>
    <sheetView topLeftCell="X1" workbookViewId="0">
      <selection activeCell="AK24" sqref="AK24"/>
    </sheetView>
  </sheetViews>
  <sheetFormatPr defaultRowHeight="15"/>
  <cols>
    <col min="1" max="1" width="9.140625" style="61"/>
    <col min="2" max="2" width="9.5703125" style="54" bestFit="1" customWidth="1"/>
    <col min="3" max="5" width="9.140625" style="56"/>
    <col min="6" max="6" width="9.140625" style="54"/>
    <col min="7" max="7" width="9.140625" style="52"/>
    <col min="8" max="8" width="9.140625" style="56"/>
    <col min="9" max="9" width="9.140625" style="54"/>
    <col min="10" max="10" width="9.140625" style="56"/>
    <col min="11" max="11" width="9.140625" style="54"/>
    <col min="12" max="12" width="9.140625" style="54" customWidth="1"/>
    <col min="13" max="13" width="9.140625" style="54"/>
    <col min="14" max="14" width="9.140625" style="56"/>
    <col min="15" max="16" width="9.140625" style="54"/>
    <col min="17" max="17" width="9.140625" style="56"/>
    <col min="18" max="19" width="9.140625" style="54"/>
    <col min="20" max="21" width="9.140625" style="56"/>
    <col min="22" max="27" width="9.140625" style="54"/>
    <col min="28" max="28" width="9.140625" style="56"/>
    <col min="29" max="30" width="9.140625" style="54"/>
    <col min="31" max="32" width="9.140625" style="56"/>
    <col min="33" max="36" width="9.140625" style="54"/>
    <col min="37" max="37" width="9.140625" style="56"/>
    <col min="38" max="41" width="9.140625" style="54"/>
    <col min="42" max="42" width="9.140625" style="56"/>
    <col min="43" max="52" width="9.140625" style="54"/>
    <col min="53" max="53" width="9.140625" style="56"/>
    <col min="54" max="54" width="9.140625" style="54"/>
    <col min="55" max="56" width="9.140625" style="56"/>
    <col min="57" max="93" width="9.140625" style="54"/>
    <col min="95" max="16384" width="9.140625" style="54"/>
  </cols>
  <sheetData>
    <row r="1" spans="1:103">
      <c r="A1" s="62"/>
      <c r="B1" s="63"/>
      <c r="C1" s="66"/>
      <c r="D1" s="66"/>
      <c r="E1" s="66"/>
      <c r="F1" s="66"/>
      <c r="G1" s="64"/>
      <c r="H1" s="65"/>
      <c r="I1" s="62"/>
      <c r="J1" s="63"/>
      <c r="K1" s="64"/>
      <c r="L1" s="66"/>
      <c r="M1" s="66"/>
      <c r="N1" s="66"/>
      <c r="O1" s="65"/>
      <c r="P1" s="62"/>
      <c r="Q1" s="63"/>
      <c r="R1" s="66"/>
      <c r="S1" s="66"/>
      <c r="T1" s="66"/>
      <c r="U1" s="66"/>
      <c r="V1" s="64"/>
      <c r="W1" s="65"/>
      <c r="X1" s="62"/>
      <c r="Y1" s="63"/>
      <c r="Z1" s="66"/>
      <c r="AA1" s="66"/>
      <c r="AB1" s="66"/>
      <c r="AC1" s="66"/>
      <c r="AD1" s="64"/>
      <c r="AE1" s="65"/>
      <c r="AF1" s="62"/>
      <c r="AG1" s="63"/>
      <c r="AH1" s="66"/>
      <c r="AI1" s="66"/>
      <c r="AJ1" s="66"/>
      <c r="AK1" s="66"/>
      <c r="AL1" s="64"/>
      <c r="AM1" s="65"/>
      <c r="AN1" s="62"/>
      <c r="AO1" s="63"/>
      <c r="AP1" s="66"/>
      <c r="AQ1" s="66"/>
      <c r="AR1" s="66"/>
      <c r="AS1" s="66"/>
      <c r="AT1" s="64"/>
      <c r="AU1" s="65"/>
      <c r="AV1" s="62"/>
      <c r="AW1" s="63"/>
      <c r="AX1" s="66"/>
      <c r="AY1" s="66"/>
      <c r="AZ1" s="66"/>
      <c r="BA1" s="66"/>
      <c r="BB1" s="64"/>
      <c r="BC1" s="65"/>
      <c r="BD1" s="62"/>
      <c r="BE1" s="63"/>
      <c r="BF1" s="66"/>
      <c r="BG1" s="66"/>
      <c r="BH1" s="66"/>
      <c r="BI1" s="66"/>
      <c r="BJ1" s="64"/>
      <c r="BK1" s="65"/>
      <c r="BL1" s="62"/>
      <c r="BM1" s="63"/>
      <c r="BN1" s="66"/>
      <c r="BO1" s="66"/>
      <c r="BP1" s="66"/>
      <c r="BQ1" s="66"/>
      <c r="BR1" s="64"/>
      <c r="BS1" s="65"/>
      <c r="BT1" s="62"/>
      <c r="BU1" s="63"/>
      <c r="BV1" s="66"/>
      <c r="BW1" s="66"/>
      <c r="BX1" s="66"/>
      <c r="BY1" s="66"/>
      <c r="BZ1" s="64"/>
      <c r="CA1" s="65"/>
      <c r="CB1" s="62"/>
      <c r="CC1" s="63"/>
      <c r="CD1" s="66"/>
      <c r="CE1" s="66"/>
      <c r="CF1" s="66"/>
      <c r="CG1" s="66"/>
      <c r="CH1" s="64"/>
      <c r="CI1" s="65"/>
      <c r="CJ1" s="62"/>
      <c r="CK1" s="63"/>
      <c r="CL1" s="66"/>
      <c r="CM1" s="66"/>
      <c r="CN1" s="66"/>
      <c r="CO1" s="66"/>
      <c r="CP1" s="64"/>
      <c r="CQ1" s="65"/>
      <c r="CR1" s="62"/>
      <c r="CS1" s="63"/>
      <c r="CT1" s="66"/>
      <c r="CU1" s="66"/>
      <c r="CV1" s="66"/>
      <c r="CW1" s="66"/>
      <c r="CX1" s="64"/>
      <c r="CY1" s="65"/>
    </row>
    <row r="2" spans="1:103">
      <c r="A2" s="67" t="s">
        <v>0</v>
      </c>
      <c r="B2" s="68"/>
      <c r="C2" s="1"/>
      <c r="D2" s="1"/>
      <c r="E2" s="1"/>
      <c r="F2" s="1"/>
      <c r="G2" s="69"/>
      <c r="H2" s="71"/>
      <c r="I2" s="67" t="s">
        <v>1</v>
      </c>
      <c r="J2" s="68"/>
      <c r="K2" s="69"/>
      <c r="L2" s="1"/>
      <c r="M2" s="1"/>
      <c r="N2" s="1"/>
      <c r="O2" s="71"/>
      <c r="P2" s="67" t="s">
        <v>2</v>
      </c>
      <c r="Q2" s="68"/>
      <c r="R2" s="1"/>
      <c r="S2" s="1"/>
      <c r="T2" s="1"/>
      <c r="U2" s="1"/>
      <c r="V2" s="69"/>
      <c r="W2" s="71"/>
      <c r="X2" s="67" t="s">
        <v>3</v>
      </c>
      <c r="Y2" s="68"/>
      <c r="Z2" s="1"/>
      <c r="AA2" s="1"/>
      <c r="AB2" s="1"/>
      <c r="AC2" s="1"/>
      <c r="AD2" s="69"/>
      <c r="AE2" s="71"/>
      <c r="AF2" s="67" t="s">
        <v>487</v>
      </c>
      <c r="AG2" s="68"/>
      <c r="AH2" s="1"/>
      <c r="AI2" s="1"/>
      <c r="AJ2" s="1"/>
      <c r="AK2" s="1"/>
      <c r="AL2" s="69"/>
      <c r="AM2" s="71"/>
      <c r="AN2" s="67" t="s">
        <v>4</v>
      </c>
      <c r="AO2" s="68"/>
      <c r="AP2" s="1"/>
      <c r="AQ2" s="1"/>
      <c r="AR2" s="1"/>
      <c r="AS2" s="1"/>
      <c r="AT2" s="69"/>
      <c r="AU2" s="71"/>
      <c r="AV2" s="67" t="s">
        <v>5</v>
      </c>
      <c r="AW2" s="68"/>
      <c r="AX2" s="1"/>
      <c r="AY2" s="1"/>
      <c r="AZ2" s="1"/>
      <c r="BA2" s="1"/>
      <c r="BB2" s="69"/>
      <c r="BC2" s="71"/>
      <c r="BD2" s="67" t="s">
        <v>6</v>
      </c>
      <c r="BE2" s="68"/>
      <c r="BF2" s="1"/>
      <c r="BG2" s="1"/>
      <c r="BH2" s="1"/>
      <c r="BI2" s="1"/>
      <c r="BJ2" s="69"/>
      <c r="BK2" s="71"/>
      <c r="BL2" s="67" t="s">
        <v>7</v>
      </c>
      <c r="BM2" s="68"/>
      <c r="BN2" s="1"/>
      <c r="BO2" s="1"/>
      <c r="BP2" s="1"/>
      <c r="BQ2" s="1"/>
      <c r="BR2" s="69"/>
      <c r="BS2" s="71"/>
      <c r="BT2" s="67" t="s">
        <v>8</v>
      </c>
      <c r="BU2" s="68"/>
      <c r="BV2" s="1"/>
      <c r="BW2" s="1"/>
      <c r="BX2" s="1"/>
      <c r="BY2" s="1"/>
      <c r="BZ2" s="69"/>
      <c r="CA2" s="71"/>
      <c r="CB2" s="67" t="s">
        <v>9</v>
      </c>
      <c r="CC2" s="68"/>
      <c r="CD2" s="1"/>
      <c r="CE2" s="1"/>
      <c r="CF2" s="1"/>
      <c r="CG2" s="1"/>
      <c r="CH2" s="69"/>
      <c r="CI2" s="71"/>
      <c r="CJ2" s="67" t="s">
        <v>10</v>
      </c>
      <c r="CK2" s="68"/>
      <c r="CL2" s="1"/>
      <c r="CM2" s="1"/>
      <c r="CN2" s="1"/>
      <c r="CO2" s="1"/>
      <c r="CP2" s="69"/>
      <c r="CQ2" s="71"/>
      <c r="CR2" s="67" t="s">
        <v>11</v>
      </c>
      <c r="CS2" s="68"/>
      <c r="CT2" s="1"/>
      <c r="CU2" s="1"/>
      <c r="CV2" s="1"/>
      <c r="CW2" s="1"/>
      <c r="CX2" s="69"/>
      <c r="CY2" s="71"/>
    </row>
    <row r="3" spans="1:103" ht="15.75" thickBot="1">
      <c r="A3" s="73" t="s">
        <v>12</v>
      </c>
      <c r="B3" s="74" t="s">
        <v>13</v>
      </c>
      <c r="C3" s="77" t="s">
        <v>14</v>
      </c>
      <c r="D3" s="77" t="s">
        <v>15</v>
      </c>
      <c r="E3" s="77" t="s">
        <v>16</v>
      </c>
      <c r="F3" s="77" t="s">
        <v>18</v>
      </c>
      <c r="G3" s="75" t="s">
        <v>17</v>
      </c>
      <c r="H3" s="76" t="s">
        <v>19</v>
      </c>
      <c r="I3" s="73" t="s">
        <v>12</v>
      </c>
      <c r="J3" s="74" t="s">
        <v>13</v>
      </c>
      <c r="K3" s="75" t="s">
        <v>14</v>
      </c>
      <c r="L3" s="77" t="s">
        <v>15</v>
      </c>
      <c r="M3" s="77" t="s">
        <v>16</v>
      </c>
      <c r="N3" s="77" t="s">
        <v>20</v>
      </c>
      <c r="O3" s="76" t="s">
        <v>19</v>
      </c>
      <c r="P3" s="73" t="s">
        <v>12</v>
      </c>
      <c r="Q3" s="74" t="s">
        <v>13</v>
      </c>
      <c r="R3" s="77" t="s">
        <v>14</v>
      </c>
      <c r="S3" s="77" t="s">
        <v>15</v>
      </c>
      <c r="T3" s="77" t="s">
        <v>21</v>
      </c>
      <c r="U3" s="77" t="s">
        <v>16</v>
      </c>
      <c r="V3" s="75" t="s">
        <v>20</v>
      </c>
      <c r="W3" s="76" t="s">
        <v>19</v>
      </c>
      <c r="X3" s="73" t="s">
        <v>12</v>
      </c>
      <c r="Y3" s="74" t="s">
        <v>13</v>
      </c>
      <c r="Z3" s="77" t="s">
        <v>14</v>
      </c>
      <c r="AA3" s="77" t="s">
        <v>15</v>
      </c>
      <c r="AB3" s="77" t="s">
        <v>21</v>
      </c>
      <c r="AC3" s="77" t="s">
        <v>16</v>
      </c>
      <c r="AD3" s="75" t="s">
        <v>20</v>
      </c>
      <c r="AE3" s="76" t="s">
        <v>19</v>
      </c>
      <c r="AF3" s="73" t="s">
        <v>12</v>
      </c>
      <c r="AG3" s="74" t="s">
        <v>13</v>
      </c>
      <c r="AH3" s="77" t="s">
        <v>14</v>
      </c>
      <c r="AI3" s="77" t="s">
        <v>15</v>
      </c>
      <c r="AJ3" s="77" t="s">
        <v>21</v>
      </c>
      <c r="AK3" s="77" t="s">
        <v>16</v>
      </c>
      <c r="AL3" s="75" t="s">
        <v>20</v>
      </c>
      <c r="AM3" s="76" t="s">
        <v>19</v>
      </c>
      <c r="AN3" s="73" t="s">
        <v>12</v>
      </c>
      <c r="AO3" s="74" t="s">
        <v>13</v>
      </c>
      <c r="AP3" s="77" t="s">
        <v>14</v>
      </c>
      <c r="AQ3" s="77" t="s">
        <v>15</v>
      </c>
      <c r="AR3" s="77" t="s">
        <v>21</v>
      </c>
      <c r="AS3" s="77" t="s">
        <v>16</v>
      </c>
      <c r="AT3" s="75" t="s">
        <v>20</v>
      </c>
      <c r="AU3" s="76" t="s">
        <v>19</v>
      </c>
      <c r="AV3" s="73" t="s">
        <v>12</v>
      </c>
      <c r="AW3" s="74" t="s">
        <v>13</v>
      </c>
      <c r="AX3" s="77" t="s">
        <v>14</v>
      </c>
      <c r="AY3" s="77" t="s">
        <v>15</v>
      </c>
      <c r="AZ3" s="77" t="s">
        <v>21</v>
      </c>
      <c r="BA3" s="77" t="s">
        <v>16</v>
      </c>
      <c r="BB3" s="75" t="s">
        <v>20</v>
      </c>
      <c r="BC3" s="76" t="s">
        <v>19</v>
      </c>
      <c r="BD3" s="73" t="s">
        <v>12</v>
      </c>
      <c r="BE3" s="74" t="s">
        <v>13</v>
      </c>
      <c r="BF3" s="77" t="s">
        <v>14</v>
      </c>
      <c r="BG3" s="77" t="s">
        <v>15</v>
      </c>
      <c r="BH3" s="77" t="s">
        <v>21</v>
      </c>
      <c r="BI3" s="77" t="s">
        <v>16</v>
      </c>
      <c r="BJ3" s="75" t="s">
        <v>20</v>
      </c>
      <c r="BK3" s="76" t="s">
        <v>19</v>
      </c>
      <c r="BL3" s="73" t="s">
        <v>12</v>
      </c>
      <c r="BM3" s="74" t="s">
        <v>13</v>
      </c>
      <c r="BN3" s="77" t="s">
        <v>14</v>
      </c>
      <c r="BO3" s="77" t="s">
        <v>15</v>
      </c>
      <c r="BP3" s="77" t="s">
        <v>21</v>
      </c>
      <c r="BQ3" s="77" t="s">
        <v>16</v>
      </c>
      <c r="BR3" s="75" t="s">
        <v>20</v>
      </c>
      <c r="BS3" s="76" t="s">
        <v>19</v>
      </c>
      <c r="BT3" s="73" t="s">
        <v>12</v>
      </c>
      <c r="BU3" s="74" t="s">
        <v>13</v>
      </c>
      <c r="BV3" s="77" t="s">
        <v>14</v>
      </c>
      <c r="BW3" s="77" t="s">
        <v>15</v>
      </c>
      <c r="BX3" s="77" t="s">
        <v>21</v>
      </c>
      <c r="BY3" s="77" t="s">
        <v>16</v>
      </c>
      <c r="BZ3" s="75" t="s">
        <v>20</v>
      </c>
      <c r="CA3" s="76" t="s">
        <v>19</v>
      </c>
      <c r="CB3" s="73" t="s">
        <v>12</v>
      </c>
      <c r="CC3" s="74" t="s">
        <v>13</v>
      </c>
      <c r="CD3" s="77" t="s">
        <v>14</v>
      </c>
      <c r="CE3" s="77" t="s">
        <v>15</v>
      </c>
      <c r="CF3" s="77" t="s">
        <v>21</v>
      </c>
      <c r="CG3" s="77" t="s">
        <v>16</v>
      </c>
      <c r="CH3" s="75" t="s">
        <v>20</v>
      </c>
      <c r="CI3" s="76" t="s">
        <v>19</v>
      </c>
      <c r="CJ3" s="73" t="s">
        <v>12</v>
      </c>
      <c r="CK3" s="74" t="s">
        <v>13</v>
      </c>
      <c r="CL3" s="77" t="s">
        <v>14</v>
      </c>
      <c r="CM3" s="77" t="s">
        <v>15</v>
      </c>
      <c r="CN3" s="77" t="s">
        <v>21</v>
      </c>
      <c r="CO3" s="77" t="s">
        <v>16</v>
      </c>
      <c r="CP3" s="75" t="s">
        <v>20</v>
      </c>
      <c r="CQ3" s="76" t="s">
        <v>19</v>
      </c>
      <c r="CR3" s="73" t="s">
        <v>12</v>
      </c>
      <c r="CS3" s="74" t="s">
        <v>13</v>
      </c>
      <c r="CT3" s="77" t="s">
        <v>14</v>
      </c>
      <c r="CU3" s="77" t="s">
        <v>15</v>
      </c>
      <c r="CV3" s="77" t="s">
        <v>21</v>
      </c>
      <c r="CW3" s="77" t="s">
        <v>16</v>
      </c>
      <c r="CX3" s="75" t="s">
        <v>20</v>
      </c>
      <c r="CY3" s="76" t="s">
        <v>19</v>
      </c>
    </row>
    <row r="4" spans="1:103">
      <c r="A4" s="78" t="s">
        <v>22</v>
      </c>
      <c r="B4" s="98" t="s">
        <v>23</v>
      </c>
      <c r="C4" s="95">
        <v>90</v>
      </c>
      <c r="D4" s="26">
        <v>97</v>
      </c>
      <c r="E4" s="105">
        <v>148.1</v>
      </c>
      <c r="F4" s="26">
        <v>0</v>
      </c>
      <c r="G4" s="99">
        <v>123.3</v>
      </c>
      <c r="H4" s="79">
        <f t="shared" ref="H4:H35" si="0">SUM(B4:G4)</f>
        <v>458.40000000000003</v>
      </c>
      <c r="I4" s="78" t="s">
        <v>22</v>
      </c>
      <c r="J4" s="98" t="s">
        <v>68</v>
      </c>
      <c r="K4" s="99">
        <v>88.3</v>
      </c>
      <c r="L4" s="26">
        <v>120</v>
      </c>
      <c r="M4" s="26">
        <v>162.19999999999999</v>
      </c>
      <c r="N4" s="26">
        <v>132.80000000000001</v>
      </c>
      <c r="O4" s="79">
        <f t="shared" ref="O4:O35" si="1">SUM(J4:N4)</f>
        <v>503.3</v>
      </c>
      <c r="P4" s="78" t="s">
        <v>22</v>
      </c>
      <c r="Q4" s="98" t="s">
        <v>27</v>
      </c>
      <c r="R4" s="95">
        <v>55.7</v>
      </c>
      <c r="S4" s="26">
        <v>90.9</v>
      </c>
      <c r="T4" s="105">
        <v>100.8</v>
      </c>
      <c r="U4" s="26">
        <v>137.1</v>
      </c>
      <c r="V4" s="99">
        <v>102</v>
      </c>
      <c r="W4" s="79">
        <f t="shared" ref="W4:W48" si="2">SUM(Q4:V4)</f>
        <v>486.5</v>
      </c>
      <c r="X4" s="78" t="s">
        <v>22</v>
      </c>
      <c r="Y4" s="98" t="s">
        <v>33</v>
      </c>
      <c r="Z4" s="44">
        <v>0</v>
      </c>
      <c r="AA4" s="26">
        <v>72.7</v>
      </c>
      <c r="AB4" s="105">
        <v>89.6</v>
      </c>
      <c r="AC4" s="26">
        <v>88</v>
      </c>
      <c r="AD4" s="99">
        <v>69.099999999999994</v>
      </c>
      <c r="AE4" s="79">
        <f t="shared" ref="AE4:AE23" si="3">SUM(Y4:AD4)</f>
        <v>319.39999999999998</v>
      </c>
      <c r="AF4" s="78" t="s">
        <v>22</v>
      </c>
      <c r="AG4" s="98" t="s">
        <v>40</v>
      </c>
      <c r="AH4" s="95">
        <v>48</v>
      </c>
      <c r="AI4" s="26">
        <v>40</v>
      </c>
      <c r="AJ4" s="26">
        <v>77.5</v>
      </c>
      <c r="AK4" s="26">
        <v>83.6</v>
      </c>
      <c r="AL4" s="99">
        <v>46.7</v>
      </c>
      <c r="AM4" s="79">
        <f t="shared" ref="AM4:AM21" si="4">SUM(AG4:AL4)</f>
        <v>295.8</v>
      </c>
      <c r="AN4" s="78" t="s">
        <v>22</v>
      </c>
      <c r="AO4" s="98" t="s">
        <v>56</v>
      </c>
      <c r="AP4" s="44">
        <v>14</v>
      </c>
      <c r="AQ4" s="26">
        <v>56</v>
      </c>
      <c r="AR4" s="26">
        <v>64.8</v>
      </c>
      <c r="AS4" s="26">
        <v>75.599999999999994</v>
      </c>
      <c r="AT4" s="99">
        <v>51.2</v>
      </c>
      <c r="AU4" s="79">
        <f t="shared" ref="AU4:AU17" si="5">SUM(AO4:AT4)</f>
        <v>261.60000000000002</v>
      </c>
      <c r="AV4" s="78" t="s">
        <v>22</v>
      </c>
      <c r="AW4" s="98" t="s">
        <v>34</v>
      </c>
      <c r="AX4" s="44">
        <v>49.8</v>
      </c>
      <c r="AY4" s="26">
        <v>85.4</v>
      </c>
      <c r="AZ4" s="26">
        <v>93.3</v>
      </c>
      <c r="BA4" s="26">
        <v>92.4</v>
      </c>
      <c r="BB4" s="99">
        <v>71.099999999999994</v>
      </c>
      <c r="BC4" s="79">
        <f t="shared" ref="BC4:BC28" si="6">SUM(AW4:BB4)</f>
        <v>392</v>
      </c>
      <c r="BD4" s="78" t="s">
        <v>22</v>
      </c>
      <c r="BE4" s="98" t="s">
        <v>27</v>
      </c>
      <c r="BF4" s="44">
        <v>55</v>
      </c>
      <c r="BG4" s="26">
        <v>69.099999999999994</v>
      </c>
      <c r="BH4" s="26">
        <v>86.4</v>
      </c>
      <c r="BI4" s="26">
        <v>81.8</v>
      </c>
      <c r="BJ4" s="99">
        <v>27.9</v>
      </c>
      <c r="BK4" s="79">
        <f t="shared" ref="BK4:BK19" si="7">SUM(BE4:BJ4)</f>
        <v>320.2</v>
      </c>
      <c r="BL4" s="78" t="s">
        <v>22</v>
      </c>
      <c r="BM4" s="98" t="s">
        <v>28</v>
      </c>
      <c r="BN4" s="44">
        <v>25.7</v>
      </c>
      <c r="BO4" s="26">
        <v>55</v>
      </c>
      <c r="BP4" s="26">
        <v>53.8</v>
      </c>
      <c r="BQ4" s="26">
        <v>59.5</v>
      </c>
      <c r="BR4" s="99">
        <v>41.7</v>
      </c>
      <c r="BS4" s="79">
        <f t="shared" ref="BS4:BS19" si="8">SUM(BM4:BR4)</f>
        <v>235.7</v>
      </c>
      <c r="BT4" s="78" t="s">
        <v>22</v>
      </c>
      <c r="BU4" s="98" t="s">
        <v>28</v>
      </c>
      <c r="BV4" s="95">
        <v>0</v>
      </c>
      <c r="BW4" s="26">
        <v>35</v>
      </c>
      <c r="BX4" s="26">
        <v>45</v>
      </c>
      <c r="BY4" s="26">
        <v>33.299999999999997</v>
      </c>
      <c r="BZ4" s="99">
        <v>25</v>
      </c>
      <c r="CA4" s="79">
        <f t="shared" ref="CA4:CA12" si="9">SUM(BU4:BZ4)</f>
        <v>138.30000000000001</v>
      </c>
      <c r="CB4" s="78" t="s">
        <v>22</v>
      </c>
      <c r="CC4" s="98" t="s">
        <v>35</v>
      </c>
      <c r="CD4" s="95">
        <v>0</v>
      </c>
      <c r="CE4" s="26">
        <v>24</v>
      </c>
      <c r="CF4" s="26">
        <v>0</v>
      </c>
      <c r="CG4" s="26">
        <v>24</v>
      </c>
      <c r="CH4" s="99">
        <v>12</v>
      </c>
      <c r="CI4" s="79">
        <f t="shared" ref="CI4:CI9" si="10">SUM(CC4:CH4)</f>
        <v>60</v>
      </c>
      <c r="CJ4" s="78" t="s">
        <v>22</v>
      </c>
      <c r="CK4" s="98" t="s">
        <v>29</v>
      </c>
      <c r="CL4" s="95">
        <v>0</v>
      </c>
      <c r="CM4" s="26">
        <v>0</v>
      </c>
      <c r="CN4" s="26">
        <v>12</v>
      </c>
      <c r="CO4" s="26">
        <v>0</v>
      </c>
      <c r="CP4" s="99">
        <v>0</v>
      </c>
      <c r="CQ4" s="79">
        <f>SUM(CK4:CP4)</f>
        <v>12</v>
      </c>
      <c r="CR4" s="78" t="s">
        <v>22</v>
      </c>
      <c r="CS4" s="98" t="s">
        <v>29</v>
      </c>
      <c r="CT4" s="95">
        <v>0</v>
      </c>
      <c r="CU4" s="26">
        <v>0</v>
      </c>
      <c r="CV4" s="26">
        <v>12</v>
      </c>
      <c r="CW4" s="26">
        <v>0</v>
      </c>
      <c r="CX4" s="99">
        <v>0</v>
      </c>
      <c r="CY4" s="79">
        <f>SUM(CS4:CX4)</f>
        <v>12</v>
      </c>
    </row>
    <row r="5" spans="1:103">
      <c r="A5" s="80" t="s">
        <v>30</v>
      </c>
      <c r="B5" s="81" t="s">
        <v>38</v>
      </c>
      <c r="C5" s="106">
        <v>86.6</v>
      </c>
      <c r="D5" s="107">
        <v>86.2</v>
      </c>
      <c r="E5" s="31">
        <v>134.80000000000001</v>
      </c>
      <c r="F5" s="31">
        <v>0</v>
      </c>
      <c r="G5" s="82">
        <v>106.7</v>
      </c>
      <c r="H5" s="83">
        <f t="shared" si="0"/>
        <v>414.3</v>
      </c>
      <c r="I5" s="80" t="s">
        <v>30</v>
      </c>
      <c r="J5" s="81" t="s">
        <v>31</v>
      </c>
      <c r="K5" s="82">
        <v>85.5</v>
      </c>
      <c r="L5" s="107">
        <v>108.8</v>
      </c>
      <c r="M5" s="32">
        <v>158.5</v>
      </c>
      <c r="N5" s="31">
        <v>129.69999999999999</v>
      </c>
      <c r="O5" s="83">
        <f t="shared" si="1"/>
        <v>482.5</v>
      </c>
      <c r="P5" s="80" t="s">
        <v>30</v>
      </c>
      <c r="Q5" s="81" t="s">
        <v>40</v>
      </c>
      <c r="R5" s="106">
        <v>61.3</v>
      </c>
      <c r="S5" s="107">
        <v>85.3</v>
      </c>
      <c r="T5" s="31">
        <v>90.7</v>
      </c>
      <c r="U5" s="31">
        <v>105.9</v>
      </c>
      <c r="V5" s="82">
        <v>72</v>
      </c>
      <c r="W5" s="83">
        <f t="shared" si="2"/>
        <v>415.20000000000005</v>
      </c>
      <c r="X5" s="80" t="s">
        <v>30</v>
      </c>
      <c r="Y5" s="81" t="s">
        <v>40</v>
      </c>
      <c r="Z5" s="106">
        <v>45.5</v>
      </c>
      <c r="AA5" s="107">
        <v>65.5</v>
      </c>
      <c r="AB5" s="31">
        <v>83.2</v>
      </c>
      <c r="AC5" s="31">
        <v>80</v>
      </c>
      <c r="AD5" s="82">
        <v>13.8</v>
      </c>
      <c r="AE5" s="83">
        <f t="shared" si="3"/>
        <v>288</v>
      </c>
      <c r="AF5" s="80" t="s">
        <v>30</v>
      </c>
      <c r="AG5" s="81" t="s">
        <v>56</v>
      </c>
      <c r="AH5" s="106">
        <v>12</v>
      </c>
      <c r="AI5" s="107">
        <v>72</v>
      </c>
      <c r="AJ5" s="31">
        <v>51.7</v>
      </c>
      <c r="AK5" s="31">
        <v>66.900000000000006</v>
      </c>
      <c r="AL5" s="82">
        <v>66.7</v>
      </c>
      <c r="AM5" s="83">
        <f t="shared" si="4"/>
        <v>269.3</v>
      </c>
      <c r="AN5" s="80" t="s">
        <v>30</v>
      </c>
      <c r="AO5" s="81" t="s">
        <v>28</v>
      </c>
      <c r="AP5" s="106">
        <v>7</v>
      </c>
      <c r="AQ5" s="107">
        <v>14</v>
      </c>
      <c r="AR5" s="31">
        <v>72</v>
      </c>
      <c r="AS5" s="31">
        <v>42</v>
      </c>
      <c r="AT5" s="82">
        <v>32</v>
      </c>
      <c r="AU5" s="83">
        <f t="shared" si="5"/>
        <v>167</v>
      </c>
      <c r="AV5" s="80" t="s">
        <v>30</v>
      </c>
      <c r="AW5" s="81" t="s">
        <v>27</v>
      </c>
      <c r="AX5" s="106">
        <v>35.6</v>
      </c>
      <c r="AY5" s="107">
        <v>72.3</v>
      </c>
      <c r="AZ5" s="31">
        <v>73.3</v>
      </c>
      <c r="BA5" s="31">
        <v>99.6</v>
      </c>
      <c r="BB5" s="82">
        <v>38.799999999999997</v>
      </c>
      <c r="BC5" s="83">
        <f t="shared" si="6"/>
        <v>319.59999999999997</v>
      </c>
      <c r="BD5" s="80" t="s">
        <v>30</v>
      </c>
      <c r="BE5" s="81" t="s">
        <v>28</v>
      </c>
      <c r="BF5" s="106">
        <v>36.700000000000003</v>
      </c>
      <c r="BG5" s="107">
        <v>95</v>
      </c>
      <c r="BH5" s="31">
        <v>70.7</v>
      </c>
      <c r="BI5" s="31">
        <v>72.7</v>
      </c>
      <c r="BJ5" s="82">
        <v>18.600000000000001</v>
      </c>
      <c r="BK5" s="83">
        <f t="shared" si="7"/>
        <v>293.7</v>
      </c>
      <c r="BL5" s="80" t="s">
        <v>30</v>
      </c>
      <c r="BM5" s="81" t="s">
        <v>35</v>
      </c>
      <c r="BN5" s="106">
        <v>60</v>
      </c>
      <c r="BO5" s="107">
        <v>0</v>
      </c>
      <c r="BP5" s="31">
        <v>92.3</v>
      </c>
      <c r="BQ5" s="31">
        <v>34</v>
      </c>
      <c r="BR5" s="82">
        <v>33.299999999999997</v>
      </c>
      <c r="BS5" s="83">
        <f t="shared" si="8"/>
        <v>219.60000000000002</v>
      </c>
      <c r="BT5" s="80" t="s">
        <v>30</v>
      </c>
      <c r="BU5" s="81" t="s">
        <v>41</v>
      </c>
      <c r="BV5" s="106">
        <v>0</v>
      </c>
      <c r="BW5" s="107">
        <v>35</v>
      </c>
      <c r="BX5" s="31">
        <v>37.5</v>
      </c>
      <c r="BY5" s="31">
        <v>6.7</v>
      </c>
      <c r="BZ5" s="82">
        <v>0</v>
      </c>
      <c r="CA5" s="83">
        <f t="shared" si="9"/>
        <v>79.2</v>
      </c>
      <c r="CB5" s="80" t="s">
        <v>22</v>
      </c>
      <c r="CC5" s="81" t="s">
        <v>42</v>
      </c>
      <c r="CD5" s="106">
        <v>0</v>
      </c>
      <c r="CE5" s="107">
        <v>24</v>
      </c>
      <c r="CF5" s="31">
        <v>0</v>
      </c>
      <c r="CG5" s="31">
        <v>24</v>
      </c>
      <c r="CH5" s="82">
        <v>12</v>
      </c>
      <c r="CI5" s="83">
        <f t="shared" si="10"/>
        <v>60</v>
      </c>
      <c r="CJ5" s="80" t="s">
        <v>22</v>
      </c>
      <c r="CK5" s="81" t="s">
        <v>36</v>
      </c>
      <c r="CL5" s="106">
        <v>0</v>
      </c>
      <c r="CM5" s="107">
        <v>0</v>
      </c>
      <c r="CN5" s="31">
        <v>12</v>
      </c>
      <c r="CO5" s="31">
        <v>0</v>
      </c>
      <c r="CP5" s="82">
        <v>0</v>
      </c>
      <c r="CQ5" s="83">
        <f>SUM(CK5:CP5)</f>
        <v>12</v>
      </c>
      <c r="CR5" s="80" t="s">
        <v>22</v>
      </c>
      <c r="CS5" s="81" t="s">
        <v>36</v>
      </c>
      <c r="CT5" s="106">
        <v>0</v>
      </c>
      <c r="CU5" s="107">
        <v>0</v>
      </c>
      <c r="CV5" s="31">
        <v>12</v>
      </c>
      <c r="CW5" s="31">
        <v>0</v>
      </c>
      <c r="CX5" s="82">
        <v>0</v>
      </c>
      <c r="CY5" s="83">
        <f>SUM(CS5:CX5)</f>
        <v>12</v>
      </c>
    </row>
    <row r="6" spans="1:103">
      <c r="A6" s="80" t="s">
        <v>37</v>
      </c>
      <c r="B6" s="81" t="s">
        <v>340</v>
      </c>
      <c r="C6" s="106">
        <v>0</v>
      </c>
      <c r="D6" s="107">
        <v>95.2</v>
      </c>
      <c r="E6" s="31">
        <v>142.4</v>
      </c>
      <c r="F6" s="31">
        <v>0</v>
      </c>
      <c r="G6" s="82">
        <v>118.3</v>
      </c>
      <c r="H6" s="83">
        <f t="shared" si="0"/>
        <v>355.90000000000003</v>
      </c>
      <c r="I6" s="80" t="s">
        <v>37</v>
      </c>
      <c r="J6" s="81" t="s">
        <v>24</v>
      </c>
      <c r="K6" s="82">
        <v>82.6</v>
      </c>
      <c r="L6" s="107">
        <v>112.5</v>
      </c>
      <c r="M6" s="32">
        <v>147.1</v>
      </c>
      <c r="N6" s="31">
        <v>126.5</v>
      </c>
      <c r="O6" s="83">
        <f t="shared" si="1"/>
        <v>468.7</v>
      </c>
      <c r="P6" s="80" t="s">
        <v>37</v>
      </c>
      <c r="Q6" s="81" t="s">
        <v>446</v>
      </c>
      <c r="R6" s="106">
        <v>0</v>
      </c>
      <c r="S6" s="107">
        <v>108</v>
      </c>
      <c r="T6" s="31">
        <v>126</v>
      </c>
      <c r="U6" s="31">
        <v>143.30000000000001</v>
      </c>
      <c r="V6" s="82">
        <v>0</v>
      </c>
      <c r="W6" s="83">
        <f t="shared" si="2"/>
        <v>377.3</v>
      </c>
      <c r="X6" s="80" t="s">
        <v>37</v>
      </c>
      <c r="Y6" s="81" t="s">
        <v>56</v>
      </c>
      <c r="Z6" s="106">
        <v>13</v>
      </c>
      <c r="AA6" s="107">
        <v>58.2</v>
      </c>
      <c r="AB6" s="31">
        <v>70.400000000000006</v>
      </c>
      <c r="AC6" s="31">
        <v>72</v>
      </c>
      <c r="AD6" s="82">
        <v>62.2</v>
      </c>
      <c r="AE6" s="83">
        <f t="shared" si="3"/>
        <v>275.8</v>
      </c>
      <c r="AF6" s="80" t="s">
        <v>37</v>
      </c>
      <c r="AG6" s="81" t="s">
        <v>28</v>
      </c>
      <c r="AH6" s="106">
        <v>18</v>
      </c>
      <c r="AI6" s="107">
        <v>56</v>
      </c>
      <c r="AJ6" s="31">
        <v>71.099999999999994</v>
      </c>
      <c r="AK6" s="31">
        <v>41.8</v>
      </c>
      <c r="AL6" s="82">
        <v>53.3</v>
      </c>
      <c r="AM6" s="83">
        <f t="shared" si="4"/>
        <v>240.2</v>
      </c>
      <c r="AN6" s="80" t="s">
        <v>37</v>
      </c>
      <c r="AO6" s="81" t="s">
        <v>40</v>
      </c>
      <c r="AP6" s="106">
        <v>28</v>
      </c>
      <c r="AQ6" s="107">
        <v>49</v>
      </c>
      <c r="AR6" s="31">
        <v>14.4</v>
      </c>
      <c r="AS6" s="31">
        <v>58.8</v>
      </c>
      <c r="AT6" s="82">
        <v>12.8</v>
      </c>
      <c r="AU6" s="83">
        <f t="shared" si="5"/>
        <v>163</v>
      </c>
      <c r="AV6" s="80" t="s">
        <v>37</v>
      </c>
      <c r="AW6" s="81" t="s">
        <v>319</v>
      </c>
      <c r="AX6" s="106">
        <v>0</v>
      </c>
      <c r="AY6" s="107">
        <v>92</v>
      </c>
      <c r="AZ6" s="31">
        <v>0</v>
      </c>
      <c r="BA6" s="31">
        <v>113.8</v>
      </c>
      <c r="BB6" s="82">
        <v>51.7</v>
      </c>
      <c r="BC6" s="83">
        <f t="shared" si="6"/>
        <v>257.5</v>
      </c>
      <c r="BD6" s="80" t="s">
        <v>37</v>
      </c>
      <c r="BE6" s="81" t="s">
        <v>47</v>
      </c>
      <c r="BF6" s="106">
        <v>0</v>
      </c>
      <c r="BG6" s="107">
        <v>77.7</v>
      </c>
      <c r="BH6" s="31">
        <v>78.599999999999994</v>
      </c>
      <c r="BI6" s="31">
        <v>90.9</v>
      </c>
      <c r="BJ6" s="82">
        <v>0</v>
      </c>
      <c r="BK6" s="83">
        <f t="shared" si="7"/>
        <v>247.20000000000002</v>
      </c>
      <c r="BL6" s="80" t="s">
        <v>37</v>
      </c>
      <c r="BM6" s="81" t="s">
        <v>308</v>
      </c>
      <c r="BN6" s="106">
        <v>0</v>
      </c>
      <c r="BO6" s="107">
        <v>0</v>
      </c>
      <c r="BP6" s="31">
        <v>100</v>
      </c>
      <c r="BQ6" s="31">
        <v>68</v>
      </c>
      <c r="BR6" s="82">
        <v>25</v>
      </c>
      <c r="BS6" s="83">
        <f t="shared" si="8"/>
        <v>193</v>
      </c>
      <c r="BT6" s="80" t="s">
        <v>37</v>
      </c>
      <c r="BU6" s="81" t="s">
        <v>63</v>
      </c>
      <c r="BV6" s="106">
        <v>0</v>
      </c>
      <c r="BW6" s="107">
        <v>0</v>
      </c>
      <c r="BX6" s="31">
        <v>22.5</v>
      </c>
      <c r="BY6" s="31">
        <v>26.7</v>
      </c>
      <c r="BZ6" s="82">
        <v>16.7</v>
      </c>
      <c r="CA6" s="83">
        <f t="shared" si="9"/>
        <v>65.900000000000006</v>
      </c>
      <c r="CB6" s="80" t="s">
        <v>37</v>
      </c>
      <c r="CC6" s="81" t="s">
        <v>41</v>
      </c>
      <c r="CD6" s="106">
        <v>0</v>
      </c>
      <c r="CE6" s="107">
        <v>12</v>
      </c>
      <c r="CF6" s="31">
        <v>24</v>
      </c>
      <c r="CG6" s="31">
        <v>12</v>
      </c>
      <c r="CH6" s="82">
        <v>0</v>
      </c>
      <c r="CI6" s="83">
        <f t="shared" si="10"/>
        <v>48</v>
      </c>
      <c r="CJ6" s="84"/>
      <c r="CK6" s="84"/>
      <c r="CL6" s="84"/>
      <c r="CM6" s="84"/>
      <c r="CN6" s="84"/>
      <c r="CQ6" s="85"/>
      <c r="CR6" s="84"/>
      <c r="CS6" s="84"/>
      <c r="CU6" s="84"/>
      <c r="CV6" s="84"/>
      <c r="CW6" s="84"/>
      <c r="CX6" s="84"/>
      <c r="CY6" s="104"/>
    </row>
    <row r="7" spans="1:103">
      <c r="A7" s="80" t="s">
        <v>43</v>
      </c>
      <c r="B7" s="81" t="s">
        <v>322</v>
      </c>
      <c r="C7" s="106">
        <v>0</v>
      </c>
      <c r="D7" s="107">
        <v>79</v>
      </c>
      <c r="E7" s="31">
        <v>144.30000000000001</v>
      </c>
      <c r="F7" s="31">
        <v>0</v>
      </c>
      <c r="G7" s="82">
        <v>125</v>
      </c>
      <c r="H7" s="83">
        <f t="shared" si="0"/>
        <v>348.3</v>
      </c>
      <c r="I7" s="80" t="s">
        <v>43</v>
      </c>
      <c r="J7" s="81" t="s">
        <v>79</v>
      </c>
      <c r="K7" s="82">
        <v>65.5</v>
      </c>
      <c r="L7" s="107">
        <v>101.3</v>
      </c>
      <c r="M7" s="32">
        <v>166</v>
      </c>
      <c r="N7" s="31">
        <v>123.3</v>
      </c>
      <c r="O7" s="83">
        <f t="shared" si="1"/>
        <v>456.1</v>
      </c>
      <c r="P7" s="80" t="s">
        <v>43</v>
      </c>
      <c r="Q7" s="81" t="s">
        <v>489</v>
      </c>
      <c r="R7" s="106">
        <v>44.6</v>
      </c>
      <c r="S7" s="107">
        <v>96.6</v>
      </c>
      <c r="T7" s="31">
        <v>95.8</v>
      </c>
      <c r="U7" s="31">
        <v>130.80000000000001</v>
      </c>
      <c r="V7" s="82">
        <v>0</v>
      </c>
      <c r="W7" s="83">
        <f t="shared" si="2"/>
        <v>367.8</v>
      </c>
      <c r="X7" s="80" t="s">
        <v>43</v>
      </c>
      <c r="Y7" s="81" t="s">
        <v>27</v>
      </c>
      <c r="Z7" s="106">
        <v>39</v>
      </c>
      <c r="AA7" s="107">
        <v>29.1</v>
      </c>
      <c r="AB7" s="31">
        <v>76.8</v>
      </c>
      <c r="AC7" s="31">
        <v>40</v>
      </c>
      <c r="AD7" s="82">
        <v>55.3</v>
      </c>
      <c r="AE7" s="83">
        <f t="shared" si="3"/>
        <v>240.2</v>
      </c>
      <c r="AF7" s="80" t="s">
        <v>43</v>
      </c>
      <c r="AG7" s="81" t="s">
        <v>69</v>
      </c>
      <c r="AH7" s="106">
        <v>0</v>
      </c>
      <c r="AI7" s="107">
        <v>0</v>
      </c>
      <c r="AJ7" s="31">
        <v>64.599999999999994</v>
      </c>
      <c r="AK7" s="31">
        <v>58.5</v>
      </c>
      <c r="AL7" s="82">
        <v>60</v>
      </c>
      <c r="AM7" s="83">
        <f t="shared" si="4"/>
        <v>183.1</v>
      </c>
      <c r="AN7" s="80" t="s">
        <v>43</v>
      </c>
      <c r="AO7" s="81" t="s">
        <v>33</v>
      </c>
      <c r="AP7" s="106">
        <v>0</v>
      </c>
      <c r="AQ7" s="107">
        <v>0</v>
      </c>
      <c r="AR7" s="31">
        <v>57.6</v>
      </c>
      <c r="AS7" s="31">
        <v>67.2</v>
      </c>
      <c r="AT7" s="82">
        <v>19.2</v>
      </c>
      <c r="AU7" s="83">
        <f t="shared" si="5"/>
        <v>144</v>
      </c>
      <c r="AV7" s="80" t="s">
        <v>43</v>
      </c>
      <c r="AW7" s="81" t="s">
        <v>28</v>
      </c>
      <c r="AX7" s="106">
        <v>28.4</v>
      </c>
      <c r="AY7" s="107">
        <v>52.6</v>
      </c>
      <c r="AZ7" s="31">
        <v>80</v>
      </c>
      <c r="BA7" s="31">
        <v>64</v>
      </c>
      <c r="BB7" s="82">
        <v>32.299999999999997</v>
      </c>
      <c r="BC7" s="83">
        <f t="shared" si="6"/>
        <v>257.3</v>
      </c>
      <c r="BD7" s="80" t="s">
        <v>43</v>
      </c>
      <c r="BE7" s="81" t="s">
        <v>63</v>
      </c>
      <c r="BF7" s="106">
        <v>18.3</v>
      </c>
      <c r="BG7" s="107">
        <v>25.9</v>
      </c>
      <c r="BH7" s="31">
        <v>94.3</v>
      </c>
      <c r="BI7" s="31">
        <v>36.4</v>
      </c>
      <c r="BJ7" s="82">
        <v>55.7</v>
      </c>
      <c r="BK7" s="83">
        <f t="shared" si="7"/>
        <v>230.60000000000002</v>
      </c>
      <c r="BL7" s="80" t="s">
        <v>43</v>
      </c>
      <c r="BM7" s="81" t="s">
        <v>42</v>
      </c>
      <c r="BN7" s="106">
        <v>51.4</v>
      </c>
      <c r="BO7" s="107">
        <v>0</v>
      </c>
      <c r="BP7" s="31">
        <v>76.900000000000006</v>
      </c>
      <c r="BQ7" s="31">
        <v>42.5</v>
      </c>
      <c r="BR7" s="82">
        <v>16.7</v>
      </c>
      <c r="BS7" s="83">
        <f t="shared" si="8"/>
        <v>187.5</v>
      </c>
      <c r="BT7" s="80" t="s">
        <v>43</v>
      </c>
      <c r="BU7" s="81" t="s">
        <v>35</v>
      </c>
      <c r="BV7" s="106">
        <v>5</v>
      </c>
      <c r="BW7" s="107">
        <v>17.5</v>
      </c>
      <c r="BX7" s="31">
        <v>0</v>
      </c>
      <c r="BY7" s="31">
        <v>20</v>
      </c>
      <c r="BZ7" s="82">
        <v>8.3000000000000007</v>
      </c>
      <c r="CA7" s="83">
        <f t="shared" si="9"/>
        <v>50.8</v>
      </c>
      <c r="CB7" s="80" t="s">
        <v>37</v>
      </c>
      <c r="CC7" s="81" t="s">
        <v>28</v>
      </c>
      <c r="CD7" s="106">
        <v>0</v>
      </c>
      <c r="CE7" s="107">
        <v>12</v>
      </c>
      <c r="CF7" s="31">
        <v>24</v>
      </c>
      <c r="CG7" s="31">
        <v>12</v>
      </c>
      <c r="CH7" s="82">
        <v>0</v>
      </c>
      <c r="CI7" s="83">
        <f t="shared" si="10"/>
        <v>48</v>
      </c>
      <c r="CJ7" s="84"/>
      <c r="CK7" s="84"/>
      <c r="CL7" s="84"/>
      <c r="CM7" s="84"/>
      <c r="CN7" s="84"/>
      <c r="CQ7" s="85"/>
      <c r="CR7" s="84"/>
      <c r="CS7" s="84"/>
      <c r="CU7" s="84"/>
      <c r="CV7" s="84"/>
      <c r="CW7" s="84"/>
      <c r="CX7" s="84"/>
      <c r="CY7" s="104"/>
    </row>
    <row r="8" spans="1:103">
      <c r="A8" s="80" t="s">
        <v>50</v>
      </c>
      <c r="B8" s="81" t="s">
        <v>90</v>
      </c>
      <c r="C8" s="106">
        <v>61.1</v>
      </c>
      <c r="D8" s="107">
        <v>68.3</v>
      </c>
      <c r="E8" s="31">
        <v>110.1</v>
      </c>
      <c r="F8" s="31">
        <v>0</v>
      </c>
      <c r="G8" s="82">
        <v>90</v>
      </c>
      <c r="H8" s="83">
        <f t="shared" si="0"/>
        <v>329.5</v>
      </c>
      <c r="I8" s="80" t="s">
        <v>50</v>
      </c>
      <c r="J8" s="81" t="s">
        <v>113</v>
      </c>
      <c r="K8" s="82">
        <v>79.8</v>
      </c>
      <c r="L8" s="107">
        <v>93.8</v>
      </c>
      <c r="M8" s="32">
        <v>135.80000000000001</v>
      </c>
      <c r="N8" s="31">
        <v>104.4</v>
      </c>
      <c r="O8" s="83">
        <f t="shared" si="1"/>
        <v>413.79999999999995</v>
      </c>
      <c r="P8" s="80" t="s">
        <v>50</v>
      </c>
      <c r="Q8" s="81" t="s">
        <v>309</v>
      </c>
      <c r="R8" s="106">
        <v>66.900000000000006</v>
      </c>
      <c r="S8" s="107">
        <v>0</v>
      </c>
      <c r="T8" s="31">
        <v>105.8</v>
      </c>
      <c r="U8" s="31">
        <v>155.80000000000001</v>
      </c>
      <c r="V8" s="82">
        <v>0</v>
      </c>
      <c r="W8" s="83">
        <f t="shared" si="2"/>
        <v>328.5</v>
      </c>
      <c r="X8" s="80" t="s">
        <v>50</v>
      </c>
      <c r="Y8" s="81" t="s">
        <v>32</v>
      </c>
      <c r="Z8" s="106">
        <v>52</v>
      </c>
      <c r="AA8" s="107">
        <v>80</v>
      </c>
      <c r="AB8" s="31">
        <v>96</v>
      </c>
      <c r="AC8" s="31">
        <v>0</v>
      </c>
      <c r="AD8" s="82">
        <v>0</v>
      </c>
      <c r="AE8" s="83">
        <f t="shared" si="3"/>
        <v>228</v>
      </c>
      <c r="AF8" s="80" t="s">
        <v>50</v>
      </c>
      <c r="AG8" s="81" t="s">
        <v>309</v>
      </c>
      <c r="AH8" s="106">
        <v>36</v>
      </c>
      <c r="AI8" s="107">
        <v>0</v>
      </c>
      <c r="AJ8" s="31">
        <v>58.2</v>
      </c>
      <c r="AK8" s="31">
        <v>83.6</v>
      </c>
      <c r="AL8" s="82">
        <v>0</v>
      </c>
      <c r="AM8" s="83">
        <f t="shared" si="4"/>
        <v>177.8</v>
      </c>
      <c r="AN8" s="80" t="s">
        <v>50</v>
      </c>
      <c r="AO8" s="81" t="s">
        <v>26</v>
      </c>
      <c r="AP8" s="106">
        <v>0</v>
      </c>
      <c r="AQ8" s="107">
        <v>0</v>
      </c>
      <c r="AR8" s="31">
        <v>0</v>
      </c>
      <c r="AS8" s="31">
        <v>84</v>
      </c>
      <c r="AT8" s="82">
        <v>57.6</v>
      </c>
      <c r="AU8" s="83">
        <f t="shared" si="5"/>
        <v>141.6</v>
      </c>
      <c r="AV8" s="80" t="s">
        <v>50</v>
      </c>
      <c r="AW8" s="81" t="s">
        <v>56</v>
      </c>
      <c r="AX8" s="106">
        <v>7.1</v>
      </c>
      <c r="AY8" s="107">
        <v>78.900000000000006</v>
      </c>
      <c r="AZ8" s="31">
        <v>20</v>
      </c>
      <c r="BA8" s="31">
        <v>78.2</v>
      </c>
      <c r="BB8" s="82">
        <v>58.2</v>
      </c>
      <c r="BC8" s="83">
        <f t="shared" si="6"/>
        <v>242.39999999999998</v>
      </c>
      <c r="BD8" s="80" t="s">
        <v>50</v>
      </c>
      <c r="BE8" s="81" t="s">
        <v>308</v>
      </c>
      <c r="BF8" s="106">
        <v>0</v>
      </c>
      <c r="BG8" s="107">
        <v>0</v>
      </c>
      <c r="BH8" s="31">
        <v>110</v>
      </c>
      <c r="BI8" s="31">
        <v>45.5</v>
      </c>
      <c r="BJ8" s="82">
        <v>65</v>
      </c>
      <c r="BK8" s="83">
        <f t="shared" si="7"/>
        <v>220.5</v>
      </c>
      <c r="BL8" s="80" t="s">
        <v>50</v>
      </c>
      <c r="BM8" s="81" t="s">
        <v>63</v>
      </c>
      <c r="BN8" s="106">
        <v>8.6</v>
      </c>
      <c r="BO8" s="107">
        <v>33</v>
      </c>
      <c r="BP8" s="31">
        <v>61.5</v>
      </c>
      <c r="BQ8" s="31">
        <v>25.5</v>
      </c>
      <c r="BR8" s="82">
        <v>50</v>
      </c>
      <c r="BS8" s="83">
        <f t="shared" si="8"/>
        <v>178.6</v>
      </c>
      <c r="BT8" s="80" t="s">
        <v>50</v>
      </c>
      <c r="BU8" s="81" t="s">
        <v>42</v>
      </c>
      <c r="BV8" s="106">
        <v>10</v>
      </c>
      <c r="BW8" s="107">
        <v>17.5</v>
      </c>
      <c r="BX8" s="31">
        <v>0</v>
      </c>
      <c r="BY8" s="31">
        <v>20</v>
      </c>
      <c r="BZ8" s="82">
        <v>0</v>
      </c>
      <c r="CA8" s="83">
        <f t="shared" si="9"/>
        <v>47.5</v>
      </c>
      <c r="CB8" s="80" t="s">
        <v>50</v>
      </c>
      <c r="CC8" s="81" t="s">
        <v>29</v>
      </c>
      <c r="CD8" s="106">
        <v>0</v>
      </c>
      <c r="CE8" s="107">
        <v>0</v>
      </c>
      <c r="CF8" s="31">
        <v>24</v>
      </c>
      <c r="CG8" s="31">
        <v>0</v>
      </c>
      <c r="CH8" s="82">
        <v>0</v>
      </c>
      <c r="CI8" s="83">
        <f t="shared" si="10"/>
        <v>24</v>
      </c>
      <c r="CJ8" s="84"/>
      <c r="CK8" s="84"/>
      <c r="CL8" s="84"/>
      <c r="CM8" s="84"/>
      <c r="CN8" s="84"/>
      <c r="CQ8" s="85"/>
      <c r="CR8" s="84"/>
      <c r="CS8" s="84"/>
      <c r="CU8" s="84"/>
      <c r="CV8" s="84"/>
      <c r="CW8" s="84"/>
      <c r="CX8" s="84"/>
      <c r="CY8" s="104"/>
    </row>
    <row r="9" spans="1:103">
      <c r="A9" s="80" t="s">
        <v>53</v>
      </c>
      <c r="B9" s="81" t="s">
        <v>44</v>
      </c>
      <c r="C9" s="106">
        <v>84.9</v>
      </c>
      <c r="D9" s="107">
        <v>77.2</v>
      </c>
      <c r="E9" s="31">
        <v>0</v>
      </c>
      <c r="F9" s="31">
        <v>58.2</v>
      </c>
      <c r="G9" s="82">
        <v>103.3</v>
      </c>
      <c r="H9" s="83">
        <f t="shared" si="0"/>
        <v>323.60000000000002</v>
      </c>
      <c r="I9" s="80" t="s">
        <v>53</v>
      </c>
      <c r="J9" s="81" t="s">
        <v>512</v>
      </c>
      <c r="K9" s="82">
        <v>0</v>
      </c>
      <c r="L9" s="107">
        <v>116.3</v>
      </c>
      <c r="M9" s="32">
        <v>154.69999999999999</v>
      </c>
      <c r="N9" s="31">
        <v>136</v>
      </c>
      <c r="O9" s="83">
        <f t="shared" si="1"/>
        <v>407</v>
      </c>
      <c r="P9" s="80" t="s">
        <v>53</v>
      </c>
      <c r="Q9" s="81" t="s">
        <v>76</v>
      </c>
      <c r="R9" s="106">
        <v>39</v>
      </c>
      <c r="S9" s="107">
        <v>0</v>
      </c>
      <c r="T9" s="31">
        <v>80.599999999999994</v>
      </c>
      <c r="U9" s="31">
        <v>112.2</v>
      </c>
      <c r="V9" s="82">
        <v>78</v>
      </c>
      <c r="W9" s="83">
        <f t="shared" si="2"/>
        <v>309.8</v>
      </c>
      <c r="X9" s="80" t="s">
        <v>53</v>
      </c>
      <c r="Y9" s="81" t="s">
        <v>25</v>
      </c>
      <c r="Z9" s="106">
        <v>0</v>
      </c>
      <c r="AA9" s="107">
        <v>0</v>
      </c>
      <c r="AB9" s="31">
        <v>0</v>
      </c>
      <c r="AC9" s="31">
        <v>104</v>
      </c>
      <c r="AD9" s="82">
        <v>76</v>
      </c>
      <c r="AE9" s="83">
        <f t="shared" si="3"/>
        <v>180</v>
      </c>
      <c r="AF9" s="80" t="s">
        <v>53</v>
      </c>
      <c r="AG9" s="81" t="s">
        <v>26</v>
      </c>
      <c r="AH9" s="106">
        <v>0</v>
      </c>
      <c r="AI9" s="107">
        <v>0</v>
      </c>
      <c r="AJ9" s="31">
        <v>0</v>
      </c>
      <c r="AK9" s="31">
        <v>92</v>
      </c>
      <c r="AL9" s="82">
        <v>80</v>
      </c>
      <c r="AM9" s="83">
        <f t="shared" si="4"/>
        <v>172</v>
      </c>
      <c r="AN9" s="80" t="s">
        <v>53</v>
      </c>
      <c r="AO9" s="81" t="s">
        <v>27</v>
      </c>
      <c r="AP9" s="106">
        <v>21</v>
      </c>
      <c r="AQ9" s="107">
        <v>28</v>
      </c>
      <c r="AR9" s="31">
        <v>21.6</v>
      </c>
      <c r="AS9" s="31">
        <v>33.6</v>
      </c>
      <c r="AT9" s="82">
        <v>25.6</v>
      </c>
      <c r="AU9" s="83">
        <f t="shared" si="5"/>
        <v>129.79999999999998</v>
      </c>
      <c r="AV9" s="80" t="s">
        <v>53</v>
      </c>
      <c r="AW9" s="81" t="s">
        <v>320</v>
      </c>
      <c r="AX9" s="106">
        <v>0</v>
      </c>
      <c r="AY9" s="107">
        <v>0</v>
      </c>
      <c r="AZ9" s="31">
        <v>100</v>
      </c>
      <c r="BA9" s="31">
        <v>106.7</v>
      </c>
      <c r="BB9" s="82">
        <v>0</v>
      </c>
      <c r="BC9" s="83">
        <f t="shared" si="6"/>
        <v>206.7</v>
      </c>
      <c r="BD9" s="80" t="s">
        <v>53</v>
      </c>
      <c r="BE9" s="81" t="s">
        <v>35</v>
      </c>
      <c r="BF9" s="106">
        <v>0</v>
      </c>
      <c r="BG9" s="107">
        <v>43.2</v>
      </c>
      <c r="BH9" s="31">
        <v>55</v>
      </c>
      <c r="BI9" s="31">
        <v>63.6</v>
      </c>
      <c r="BJ9" s="82">
        <v>46.4</v>
      </c>
      <c r="BK9" s="83">
        <f t="shared" si="7"/>
        <v>208.20000000000002</v>
      </c>
      <c r="BL9" s="80" t="s">
        <v>53</v>
      </c>
      <c r="BM9" s="81" t="s">
        <v>41</v>
      </c>
      <c r="BN9" s="106">
        <v>0</v>
      </c>
      <c r="BO9" s="107">
        <v>44</v>
      </c>
      <c r="BP9" s="31">
        <v>53.8</v>
      </c>
      <c r="BQ9" s="31">
        <v>51</v>
      </c>
      <c r="BR9" s="82">
        <v>0</v>
      </c>
      <c r="BS9" s="83">
        <f t="shared" si="8"/>
        <v>148.80000000000001</v>
      </c>
      <c r="BT9" s="80" t="s">
        <v>53</v>
      </c>
      <c r="BU9" s="81" t="s">
        <v>492</v>
      </c>
      <c r="BV9" s="106">
        <v>0</v>
      </c>
      <c r="BW9" s="107">
        <v>0</v>
      </c>
      <c r="BX9" s="31">
        <v>0</v>
      </c>
      <c r="BY9" s="31">
        <v>40</v>
      </c>
      <c r="BZ9" s="82">
        <v>0</v>
      </c>
      <c r="CA9" s="83">
        <f t="shared" si="9"/>
        <v>40</v>
      </c>
      <c r="CB9" s="80" t="s">
        <v>50</v>
      </c>
      <c r="CC9" s="81" t="s">
        <v>36</v>
      </c>
      <c r="CD9" s="106">
        <v>0</v>
      </c>
      <c r="CE9" s="107">
        <v>0</v>
      </c>
      <c r="CF9" s="31">
        <v>24</v>
      </c>
      <c r="CG9" s="31">
        <v>0</v>
      </c>
      <c r="CH9" s="82">
        <v>0</v>
      </c>
      <c r="CI9" s="83">
        <f t="shared" si="10"/>
        <v>24</v>
      </c>
      <c r="CJ9" s="84"/>
      <c r="CK9" s="84"/>
      <c r="CL9" s="84"/>
      <c r="CM9" s="84"/>
      <c r="CN9" s="84"/>
      <c r="CQ9" s="85"/>
      <c r="CR9" s="84"/>
      <c r="CS9" s="84"/>
      <c r="CU9" s="84"/>
      <c r="CV9" s="84"/>
      <c r="CW9" s="84"/>
      <c r="CX9" s="84"/>
      <c r="CY9" s="104"/>
    </row>
    <row r="10" spans="1:103">
      <c r="A10" s="80" t="s">
        <v>57</v>
      </c>
      <c r="B10" s="81" t="s">
        <v>115</v>
      </c>
      <c r="C10" s="106">
        <v>0</v>
      </c>
      <c r="D10" s="107">
        <v>80.8</v>
      </c>
      <c r="E10" s="31">
        <v>129.1</v>
      </c>
      <c r="F10" s="31">
        <v>0</v>
      </c>
      <c r="G10" s="82">
        <v>110</v>
      </c>
      <c r="H10" s="83">
        <f t="shared" si="0"/>
        <v>319.89999999999998</v>
      </c>
      <c r="I10" s="80" t="s">
        <v>57</v>
      </c>
      <c r="J10" s="81" t="s">
        <v>91</v>
      </c>
      <c r="K10" s="82">
        <v>0</v>
      </c>
      <c r="L10" s="107">
        <v>97.5</v>
      </c>
      <c r="M10" s="32">
        <v>150.9</v>
      </c>
      <c r="N10" s="31">
        <v>120.2</v>
      </c>
      <c r="O10" s="83">
        <f t="shared" si="1"/>
        <v>368.6</v>
      </c>
      <c r="P10" s="80" t="s">
        <v>57</v>
      </c>
      <c r="Q10" s="81" t="s">
        <v>56</v>
      </c>
      <c r="R10" s="106">
        <v>16.7</v>
      </c>
      <c r="S10" s="107">
        <v>73.900000000000006</v>
      </c>
      <c r="T10" s="31">
        <v>70.599999999999994</v>
      </c>
      <c r="U10" s="31">
        <v>87.2</v>
      </c>
      <c r="V10" s="82">
        <v>60</v>
      </c>
      <c r="W10" s="83">
        <f t="shared" si="2"/>
        <v>308.39999999999998</v>
      </c>
      <c r="X10" s="80" t="s">
        <v>57</v>
      </c>
      <c r="Y10" s="81" t="s">
        <v>185</v>
      </c>
      <c r="Z10" s="106">
        <v>0</v>
      </c>
      <c r="AA10" s="107">
        <v>50.9</v>
      </c>
      <c r="AB10" s="31">
        <v>51.2</v>
      </c>
      <c r="AC10" s="31">
        <v>64</v>
      </c>
      <c r="AD10" s="82">
        <v>0</v>
      </c>
      <c r="AE10" s="83">
        <f t="shared" si="3"/>
        <v>166.1</v>
      </c>
      <c r="AF10" s="80" t="s">
        <v>57</v>
      </c>
      <c r="AG10" s="81" t="s">
        <v>34</v>
      </c>
      <c r="AH10" s="106">
        <v>0</v>
      </c>
      <c r="AI10" s="107">
        <v>32</v>
      </c>
      <c r="AJ10" s="31">
        <v>38.799999999999997</v>
      </c>
      <c r="AK10" s="31">
        <v>33.5</v>
      </c>
      <c r="AL10" s="82">
        <v>33.299999999999997</v>
      </c>
      <c r="AM10" s="83">
        <f t="shared" si="4"/>
        <v>137.6</v>
      </c>
      <c r="AN10" s="80" t="s">
        <v>57</v>
      </c>
      <c r="AO10" s="81" t="s">
        <v>69</v>
      </c>
      <c r="AP10" s="106">
        <v>0</v>
      </c>
      <c r="AQ10" s="107">
        <v>0</v>
      </c>
      <c r="AR10" s="31">
        <v>43.2</v>
      </c>
      <c r="AS10" s="31">
        <v>25.2</v>
      </c>
      <c r="AT10" s="82">
        <v>44.8</v>
      </c>
      <c r="AU10" s="83">
        <f t="shared" si="5"/>
        <v>113.2</v>
      </c>
      <c r="AV10" s="80" t="s">
        <v>57</v>
      </c>
      <c r="AW10" s="81" t="s">
        <v>26</v>
      </c>
      <c r="AX10" s="106">
        <v>0</v>
      </c>
      <c r="AY10" s="107">
        <v>0</v>
      </c>
      <c r="AZ10" s="31">
        <v>0</v>
      </c>
      <c r="BA10" s="31">
        <v>128</v>
      </c>
      <c r="BB10" s="82">
        <v>77.5</v>
      </c>
      <c r="BC10" s="83">
        <f t="shared" si="6"/>
        <v>205.5</v>
      </c>
      <c r="BD10" s="80" t="s">
        <v>57</v>
      </c>
      <c r="BE10" s="81" t="s">
        <v>41</v>
      </c>
      <c r="BF10" s="106">
        <v>0</v>
      </c>
      <c r="BG10" s="107">
        <v>86.4</v>
      </c>
      <c r="BH10" s="31">
        <v>70.7</v>
      </c>
      <c r="BI10" s="31">
        <v>27.3</v>
      </c>
      <c r="BJ10" s="82">
        <v>0</v>
      </c>
      <c r="BK10" s="83">
        <f t="shared" si="7"/>
        <v>184.40000000000003</v>
      </c>
      <c r="BL10" s="80" t="s">
        <v>57</v>
      </c>
      <c r="BM10" s="81" t="s">
        <v>29</v>
      </c>
      <c r="BN10" s="106">
        <v>42.9</v>
      </c>
      <c r="BO10" s="107">
        <v>0</v>
      </c>
      <c r="BP10" s="31">
        <v>76.900000000000006</v>
      </c>
      <c r="BQ10" s="31">
        <v>0</v>
      </c>
      <c r="BR10" s="82">
        <v>0</v>
      </c>
      <c r="BS10" s="83">
        <f t="shared" si="8"/>
        <v>119.80000000000001</v>
      </c>
      <c r="BT10" s="80" t="s">
        <v>57</v>
      </c>
      <c r="BU10" s="81" t="s">
        <v>29</v>
      </c>
      <c r="BV10" s="106">
        <v>0</v>
      </c>
      <c r="BW10" s="107">
        <v>0</v>
      </c>
      <c r="BX10" s="31">
        <v>30</v>
      </c>
      <c r="BY10" s="31">
        <v>0</v>
      </c>
      <c r="BZ10" s="82">
        <v>0</v>
      </c>
      <c r="CA10" s="83">
        <f t="shared" si="9"/>
        <v>30</v>
      </c>
      <c r="CB10" s="84"/>
      <c r="CC10" s="84"/>
      <c r="CF10" s="84"/>
      <c r="CH10" s="39"/>
      <c r="CI10" s="85"/>
      <c r="CJ10" s="84"/>
      <c r="CK10" s="84"/>
      <c r="CL10" s="84"/>
      <c r="CM10" s="84"/>
      <c r="CN10" s="84"/>
      <c r="CQ10" s="85"/>
      <c r="CR10" s="84"/>
      <c r="CS10" s="84"/>
      <c r="CU10" s="84"/>
      <c r="CV10" s="84"/>
      <c r="CW10" s="84"/>
      <c r="CX10" s="84"/>
      <c r="CY10" s="104"/>
    </row>
    <row r="11" spans="1:103">
      <c r="A11" s="80" t="s">
        <v>61</v>
      </c>
      <c r="B11" s="81" t="s">
        <v>62</v>
      </c>
      <c r="C11" s="106">
        <v>81.5</v>
      </c>
      <c r="D11" s="107">
        <v>84.4</v>
      </c>
      <c r="E11" s="31">
        <v>115.8</v>
      </c>
      <c r="F11" s="31">
        <v>35.9</v>
      </c>
      <c r="G11" s="82">
        <v>0</v>
      </c>
      <c r="H11" s="83">
        <f t="shared" si="0"/>
        <v>317.59999999999997</v>
      </c>
      <c r="I11" s="80" t="s">
        <v>61</v>
      </c>
      <c r="J11" s="81" t="s">
        <v>52</v>
      </c>
      <c r="K11" s="82">
        <v>0</v>
      </c>
      <c r="L11" s="107">
        <v>105</v>
      </c>
      <c r="M11" s="32">
        <v>143.4</v>
      </c>
      <c r="N11" s="31">
        <v>113.9</v>
      </c>
      <c r="O11" s="83">
        <f t="shared" si="1"/>
        <v>362.3</v>
      </c>
      <c r="P11" s="80" t="s">
        <v>61</v>
      </c>
      <c r="Q11" s="81" t="s">
        <v>32</v>
      </c>
      <c r="R11" s="106">
        <v>72.400000000000006</v>
      </c>
      <c r="S11" s="107">
        <v>102.3</v>
      </c>
      <c r="T11" s="31">
        <v>121</v>
      </c>
      <c r="U11" s="31">
        <v>0</v>
      </c>
      <c r="V11" s="82">
        <v>0</v>
      </c>
      <c r="W11" s="83">
        <f t="shared" si="2"/>
        <v>295.7</v>
      </c>
      <c r="X11" s="80" t="s">
        <v>61</v>
      </c>
      <c r="Y11" s="81" t="s">
        <v>48</v>
      </c>
      <c r="Z11" s="106">
        <v>26</v>
      </c>
      <c r="AA11" s="107">
        <v>43.6</v>
      </c>
      <c r="AB11" s="31">
        <v>64</v>
      </c>
      <c r="AC11" s="31">
        <v>0</v>
      </c>
      <c r="AD11" s="82">
        <v>27.6</v>
      </c>
      <c r="AE11" s="83">
        <f t="shared" si="3"/>
        <v>161.19999999999999</v>
      </c>
      <c r="AF11" s="80" t="s">
        <v>61</v>
      </c>
      <c r="AG11" s="81" t="s">
        <v>27</v>
      </c>
      <c r="AH11" s="106">
        <v>30</v>
      </c>
      <c r="AI11" s="107">
        <v>16</v>
      </c>
      <c r="AJ11" s="31">
        <v>6.5</v>
      </c>
      <c r="AK11" s="31">
        <v>50.2</v>
      </c>
      <c r="AL11" s="82">
        <v>6.7</v>
      </c>
      <c r="AM11" s="83">
        <f t="shared" si="4"/>
        <v>109.4</v>
      </c>
      <c r="AN11" s="80" t="s">
        <v>61</v>
      </c>
      <c r="AO11" s="81" t="s">
        <v>47</v>
      </c>
      <c r="AP11" s="106">
        <v>0</v>
      </c>
      <c r="AQ11" s="107">
        <v>42</v>
      </c>
      <c r="AR11" s="31">
        <v>7.2</v>
      </c>
      <c r="AS11" s="31">
        <v>16.8</v>
      </c>
      <c r="AT11" s="82">
        <v>38.4</v>
      </c>
      <c r="AU11" s="83">
        <f t="shared" si="5"/>
        <v>104.4</v>
      </c>
      <c r="AV11" s="80" t="s">
        <v>61</v>
      </c>
      <c r="AW11" s="81" t="s">
        <v>47</v>
      </c>
      <c r="AX11" s="106">
        <v>21.3</v>
      </c>
      <c r="AY11" s="107">
        <v>39.4</v>
      </c>
      <c r="AZ11" s="31">
        <v>53.3</v>
      </c>
      <c r="BA11" s="31">
        <v>42.7</v>
      </c>
      <c r="BB11" s="82">
        <v>45.2</v>
      </c>
      <c r="BC11" s="83">
        <f t="shared" si="6"/>
        <v>201.89999999999998</v>
      </c>
      <c r="BD11" s="80" t="s">
        <v>61</v>
      </c>
      <c r="BE11" s="81" t="s">
        <v>42</v>
      </c>
      <c r="BF11" s="106">
        <v>18.3</v>
      </c>
      <c r="BG11" s="107">
        <v>34.5</v>
      </c>
      <c r="BH11" s="31">
        <v>39.299999999999997</v>
      </c>
      <c r="BI11" s="31">
        <v>54.5</v>
      </c>
      <c r="BJ11" s="82">
        <v>37.1</v>
      </c>
      <c r="BK11" s="83">
        <f t="shared" si="7"/>
        <v>183.7</v>
      </c>
      <c r="BL11" s="80" t="s">
        <v>61</v>
      </c>
      <c r="BM11" s="81" t="s">
        <v>47</v>
      </c>
      <c r="BN11" s="106">
        <v>0</v>
      </c>
      <c r="BO11" s="107">
        <v>0</v>
      </c>
      <c r="BP11" s="31">
        <v>30.8</v>
      </c>
      <c r="BQ11" s="31">
        <v>76.5</v>
      </c>
      <c r="BR11" s="82">
        <v>0</v>
      </c>
      <c r="BS11" s="83">
        <f t="shared" si="8"/>
        <v>107.3</v>
      </c>
      <c r="BT11" s="80" t="s">
        <v>61</v>
      </c>
      <c r="BU11" s="81" t="s">
        <v>490</v>
      </c>
      <c r="BV11" s="106">
        <v>0</v>
      </c>
      <c r="BW11" s="107">
        <v>0</v>
      </c>
      <c r="BX11" s="31">
        <v>15</v>
      </c>
      <c r="BY11" s="31">
        <v>0</v>
      </c>
      <c r="BZ11" s="82">
        <v>0</v>
      </c>
      <c r="CA11" s="83">
        <f t="shared" si="9"/>
        <v>15</v>
      </c>
      <c r="CB11" s="84"/>
      <c r="CC11" s="84"/>
      <c r="CF11" s="84"/>
      <c r="CH11" s="39"/>
      <c r="CI11" s="85"/>
      <c r="CJ11" s="84"/>
      <c r="CK11" s="84"/>
      <c r="CL11" s="84"/>
      <c r="CM11" s="84"/>
      <c r="CN11" s="84"/>
      <c r="CQ11" s="85"/>
      <c r="CR11" s="84"/>
      <c r="CS11" s="84"/>
      <c r="CU11" s="84"/>
      <c r="CV11" s="84"/>
      <c r="CW11" s="84"/>
      <c r="CX11" s="84"/>
      <c r="CY11" s="104"/>
    </row>
    <row r="12" spans="1:103">
      <c r="A12" s="80" t="s">
        <v>64</v>
      </c>
      <c r="B12" s="81" t="s">
        <v>67</v>
      </c>
      <c r="C12" s="106">
        <v>69.599999999999994</v>
      </c>
      <c r="D12" s="107">
        <v>64.7</v>
      </c>
      <c r="E12" s="31">
        <v>106.3</v>
      </c>
      <c r="F12" s="31">
        <v>0</v>
      </c>
      <c r="G12" s="82">
        <v>76.7</v>
      </c>
      <c r="H12" s="83">
        <f t="shared" si="0"/>
        <v>317.3</v>
      </c>
      <c r="I12" s="80" t="s">
        <v>64</v>
      </c>
      <c r="J12" s="81" t="s">
        <v>33</v>
      </c>
      <c r="K12" s="82">
        <v>0</v>
      </c>
      <c r="L12" s="107">
        <v>82.5</v>
      </c>
      <c r="M12" s="32">
        <v>101.9</v>
      </c>
      <c r="N12" s="31">
        <v>110.7</v>
      </c>
      <c r="O12" s="83">
        <f t="shared" si="1"/>
        <v>295.10000000000002</v>
      </c>
      <c r="P12" s="80" t="s">
        <v>64</v>
      </c>
      <c r="Q12" s="81" t="s">
        <v>25</v>
      </c>
      <c r="R12" s="106">
        <v>0</v>
      </c>
      <c r="S12" s="107">
        <v>0</v>
      </c>
      <c r="T12" s="31">
        <v>0</v>
      </c>
      <c r="U12" s="31">
        <v>162</v>
      </c>
      <c r="V12" s="82">
        <v>114</v>
      </c>
      <c r="W12" s="83">
        <f t="shared" si="2"/>
        <v>276</v>
      </c>
      <c r="X12" s="80" t="s">
        <v>64</v>
      </c>
      <c r="Y12" s="81" t="s">
        <v>69</v>
      </c>
      <c r="Z12" s="106">
        <v>0</v>
      </c>
      <c r="AA12" s="107">
        <v>0</v>
      </c>
      <c r="AB12" s="31">
        <v>44.8</v>
      </c>
      <c r="AC12" s="31">
        <v>48</v>
      </c>
      <c r="AD12" s="82">
        <v>41.5</v>
      </c>
      <c r="AE12" s="83">
        <f t="shared" si="3"/>
        <v>134.30000000000001</v>
      </c>
      <c r="AF12" s="80" t="s">
        <v>64</v>
      </c>
      <c r="AG12" s="81" t="s">
        <v>49</v>
      </c>
      <c r="AH12" s="106">
        <v>0</v>
      </c>
      <c r="AI12" s="107">
        <v>64</v>
      </c>
      <c r="AJ12" s="31">
        <v>12.9</v>
      </c>
      <c r="AK12" s="31">
        <v>0</v>
      </c>
      <c r="AL12" s="82">
        <v>20</v>
      </c>
      <c r="AM12" s="83">
        <f t="shared" si="4"/>
        <v>96.9</v>
      </c>
      <c r="AN12" s="80" t="s">
        <v>64</v>
      </c>
      <c r="AO12" s="81" t="s">
        <v>185</v>
      </c>
      <c r="AP12" s="106">
        <v>0</v>
      </c>
      <c r="AQ12" s="107">
        <v>0</v>
      </c>
      <c r="AR12" s="31">
        <v>50.4</v>
      </c>
      <c r="AS12" s="31">
        <v>50.4</v>
      </c>
      <c r="AT12" s="82">
        <v>0</v>
      </c>
      <c r="AU12" s="83">
        <f t="shared" si="5"/>
        <v>100.8</v>
      </c>
      <c r="AV12" s="80" t="s">
        <v>64</v>
      </c>
      <c r="AW12" s="81" t="s">
        <v>65</v>
      </c>
      <c r="AX12" s="106">
        <v>64</v>
      </c>
      <c r="AY12" s="107">
        <v>0</v>
      </c>
      <c r="AZ12" s="31">
        <v>0</v>
      </c>
      <c r="BA12" s="31">
        <v>120.9</v>
      </c>
      <c r="BB12" s="82">
        <v>0</v>
      </c>
      <c r="BC12" s="83">
        <f t="shared" si="6"/>
        <v>184.9</v>
      </c>
      <c r="BD12" s="80" t="s">
        <v>64</v>
      </c>
      <c r="BE12" s="81" t="s">
        <v>29</v>
      </c>
      <c r="BF12" s="106">
        <v>45.8</v>
      </c>
      <c r="BG12" s="107">
        <v>0</v>
      </c>
      <c r="BH12" s="31">
        <v>102.1</v>
      </c>
      <c r="BI12" s="31">
        <v>0</v>
      </c>
      <c r="BJ12" s="82">
        <v>0</v>
      </c>
      <c r="BK12" s="83">
        <f t="shared" si="7"/>
        <v>147.89999999999998</v>
      </c>
      <c r="BL12" s="80" t="s">
        <v>64</v>
      </c>
      <c r="BM12" s="81" t="s">
        <v>131</v>
      </c>
      <c r="BN12" s="106">
        <v>0</v>
      </c>
      <c r="BO12" s="107">
        <v>0</v>
      </c>
      <c r="BP12" s="31">
        <v>92.3</v>
      </c>
      <c r="BQ12" s="31">
        <v>0</v>
      </c>
      <c r="BR12" s="82">
        <v>0</v>
      </c>
      <c r="BS12" s="83">
        <f t="shared" si="8"/>
        <v>92.3</v>
      </c>
      <c r="BT12" s="80" t="s">
        <v>64</v>
      </c>
      <c r="BU12" s="81" t="s">
        <v>36</v>
      </c>
      <c r="BV12" s="106">
        <v>0</v>
      </c>
      <c r="BW12" s="107">
        <v>0</v>
      </c>
      <c r="BX12" s="31">
        <v>7.5</v>
      </c>
      <c r="BY12" s="31">
        <v>0</v>
      </c>
      <c r="BZ12" s="82">
        <v>0</v>
      </c>
      <c r="CA12" s="83">
        <f t="shared" si="9"/>
        <v>7.5</v>
      </c>
      <c r="CB12" s="84"/>
      <c r="CC12" s="84"/>
      <c r="CF12" s="84"/>
      <c r="CH12" s="39"/>
      <c r="CI12" s="85"/>
      <c r="CJ12" s="84"/>
      <c r="CK12" s="84"/>
      <c r="CL12" s="84"/>
      <c r="CM12" s="84"/>
      <c r="CN12" s="84"/>
      <c r="CQ12" s="85"/>
      <c r="CR12" s="84"/>
      <c r="CS12" s="84"/>
      <c r="CU12" s="84"/>
      <c r="CV12" s="84"/>
      <c r="CW12" s="84"/>
      <c r="CX12" s="84"/>
      <c r="CY12" s="104"/>
    </row>
    <row r="13" spans="1:103">
      <c r="A13" s="80" t="s">
        <v>66</v>
      </c>
      <c r="B13" s="81" t="s">
        <v>58</v>
      </c>
      <c r="C13" s="106">
        <v>57.7</v>
      </c>
      <c r="D13" s="107">
        <v>59.3</v>
      </c>
      <c r="E13" s="31">
        <v>123.4</v>
      </c>
      <c r="F13" s="31">
        <v>0</v>
      </c>
      <c r="G13" s="82">
        <v>71.7</v>
      </c>
      <c r="H13" s="83">
        <f t="shared" si="0"/>
        <v>312.10000000000002</v>
      </c>
      <c r="I13" s="80" t="s">
        <v>66</v>
      </c>
      <c r="J13" s="81" t="s">
        <v>131</v>
      </c>
      <c r="K13" s="82">
        <v>54.1</v>
      </c>
      <c r="L13" s="107">
        <v>63.8</v>
      </c>
      <c r="M13" s="32">
        <v>117</v>
      </c>
      <c r="N13" s="31">
        <v>34.799999999999997</v>
      </c>
      <c r="O13" s="83">
        <f t="shared" si="1"/>
        <v>269.7</v>
      </c>
      <c r="P13" s="80" t="s">
        <v>66</v>
      </c>
      <c r="Q13" s="81" t="s">
        <v>48</v>
      </c>
      <c r="R13" s="106">
        <v>33.4</v>
      </c>
      <c r="S13" s="107">
        <v>56.8</v>
      </c>
      <c r="T13" s="31">
        <v>65.5</v>
      </c>
      <c r="U13" s="31">
        <v>74.8</v>
      </c>
      <c r="V13" s="82">
        <v>42</v>
      </c>
      <c r="W13" s="83">
        <f t="shared" si="2"/>
        <v>272.5</v>
      </c>
      <c r="X13" s="80" t="s">
        <v>66</v>
      </c>
      <c r="Y13" s="81" t="s">
        <v>28</v>
      </c>
      <c r="Z13" s="106">
        <v>19.5</v>
      </c>
      <c r="AA13" s="107">
        <v>14.5</v>
      </c>
      <c r="AB13" s="31">
        <v>38.4</v>
      </c>
      <c r="AC13" s="31">
        <v>32</v>
      </c>
      <c r="AD13" s="82">
        <v>20.7</v>
      </c>
      <c r="AE13" s="83">
        <f t="shared" si="3"/>
        <v>125.10000000000001</v>
      </c>
      <c r="AF13" s="80" t="s">
        <v>66</v>
      </c>
      <c r="AG13" s="81" t="s">
        <v>41</v>
      </c>
      <c r="AH13" s="106">
        <v>0</v>
      </c>
      <c r="AI13" s="107">
        <v>48</v>
      </c>
      <c r="AJ13" s="31">
        <v>45.2</v>
      </c>
      <c r="AK13" s="31">
        <v>0</v>
      </c>
      <c r="AL13" s="82">
        <v>0</v>
      </c>
      <c r="AM13" s="83">
        <f t="shared" si="4"/>
        <v>93.2</v>
      </c>
      <c r="AN13" s="80" t="s">
        <v>64</v>
      </c>
      <c r="AO13" s="81" t="s">
        <v>41</v>
      </c>
      <c r="AP13" s="106">
        <v>0</v>
      </c>
      <c r="AQ13" s="107">
        <v>35</v>
      </c>
      <c r="AR13" s="31">
        <v>36</v>
      </c>
      <c r="AS13" s="31">
        <v>8.4</v>
      </c>
      <c r="AT13" s="82">
        <v>0</v>
      </c>
      <c r="AU13" s="83">
        <f t="shared" si="5"/>
        <v>79.400000000000006</v>
      </c>
      <c r="AV13" s="80" t="s">
        <v>66</v>
      </c>
      <c r="AW13" s="81" t="s">
        <v>48</v>
      </c>
      <c r="AX13" s="106">
        <v>42.7</v>
      </c>
      <c r="AY13" s="107">
        <v>65.7</v>
      </c>
      <c r="AZ13" s="31">
        <v>33.299999999999997</v>
      </c>
      <c r="BA13" s="31">
        <v>35.6</v>
      </c>
      <c r="BB13" s="82">
        <v>0</v>
      </c>
      <c r="BC13" s="83">
        <f t="shared" si="6"/>
        <v>177.29999999999998</v>
      </c>
      <c r="BD13" s="80" t="s">
        <v>66</v>
      </c>
      <c r="BE13" s="81" t="s">
        <v>34</v>
      </c>
      <c r="BF13" s="106">
        <v>0</v>
      </c>
      <c r="BG13" s="107">
        <v>51.8</v>
      </c>
      <c r="BH13" s="31">
        <v>31.4</v>
      </c>
      <c r="BI13" s="31">
        <v>18.2</v>
      </c>
      <c r="BJ13" s="82">
        <v>0</v>
      </c>
      <c r="BK13" s="83">
        <f t="shared" si="7"/>
        <v>101.39999999999999</v>
      </c>
      <c r="BL13" s="80" t="s">
        <v>66</v>
      </c>
      <c r="BM13" s="81" t="s">
        <v>492</v>
      </c>
      <c r="BN13" s="106">
        <v>0</v>
      </c>
      <c r="BO13" s="107">
        <v>0</v>
      </c>
      <c r="BP13" s="31">
        <v>0</v>
      </c>
      <c r="BQ13" s="31">
        <v>85</v>
      </c>
      <c r="BR13" s="82">
        <v>0</v>
      </c>
      <c r="BS13" s="83">
        <f t="shared" si="8"/>
        <v>85</v>
      </c>
      <c r="BT13" s="84"/>
      <c r="BU13" s="84"/>
      <c r="BX13" s="84"/>
      <c r="CA13" s="104"/>
      <c r="CB13" s="84"/>
      <c r="CC13" s="84"/>
      <c r="CF13" s="84"/>
      <c r="CI13" s="85"/>
      <c r="CJ13" s="84"/>
      <c r="CK13" s="84"/>
      <c r="CL13" s="84"/>
      <c r="CM13" s="84"/>
      <c r="CN13" s="84"/>
      <c r="CQ13" s="85"/>
      <c r="CR13" s="84"/>
      <c r="CS13" s="84"/>
      <c r="CU13" s="84"/>
      <c r="CV13" s="84"/>
      <c r="CW13" s="84"/>
      <c r="CX13" s="84"/>
      <c r="CY13" s="104"/>
    </row>
    <row r="14" spans="1:103">
      <c r="A14" s="80" t="s">
        <v>71</v>
      </c>
      <c r="B14" s="81" t="s">
        <v>51</v>
      </c>
      <c r="C14" s="106">
        <v>79.8</v>
      </c>
      <c r="D14" s="107">
        <v>34.1</v>
      </c>
      <c r="E14" s="31">
        <v>113.9</v>
      </c>
      <c r="F14" s="31">
        <v>0</v>
      </c>
      <c r="G14" s="82">
        <v>83.3</v>
      </c>
      <c r="H14" s="83">
        <f t="shared" si="0"/>
        <v>311.10000000000002</v>
      </c>
      <c r="I14" s="80" t="s">
        <v>71</v>
      </c>
      <c r="J14" s="81" t="s">
        <v>45</v>
      </c>
      <c r="K14" s="82">
        <v>68.400000000000006</v>
      </c>
      <c r="L14" s="107">
        <v>86.3</v>
      </c>
      <c r="M14" s="32">
        <v>113.2</v>
      </c>
      <c r="N14" s="31">
        <v>0</v>
      </c>
      <c r="O14" s="83">
        <f t="shared" si="1"/>
        <v>267.89999999999998</v>
      </c>
      <c r="P14" s="80" t="s">
        <v>71</v>
      </c>
      <c r="Q14" s="81" t="s">
        <v>39</v>
      </c>
      <c r="R14" s="106">
        <v>50.1</v>
      </c>
      <c r="S14" s="107">
        <v>0</v>
      </c>
      <c r="T14" s="31">
        <v>85.7</v>
      </c>
      <c r="U14" s="31">
        <v>118.4</v>
      </c>
      <c r="V14" s="82">
        <v>0</v>
      </c>
      <c r="W14" s="83">
        <f t="shared" si="2"/>
        <v>254.20000000000002</v>
      </c>
      <c r="X14" s="80" t="s">
        <v>71</v>
      </c>
      <c r="Y14" s="81" t="s">
        <v>49</v>
      </c>
      <c r="Z14" s="106">
        <v>0</v>
      </c>
      <c r="AA14" s="107">
        <v>36.4</v>
      </c>
      <c r="AB14" s="31">
        <v>32</v>
      </c>
      <c r="AC14" s="31">
        <v>0</v>
      </c>
      <c r="AD14" s="82">
        <v>48.4</v>
      </c>
      <c r="AE14" s="83">
        <f t="shared" si="3"/>
        <v>116.80000000000001</v>
      </c>
      <c r="AF14" s="80" t="s">
        <v>71</v>
      </c>
      <c r="AG14" s="81" t="s">
        <v>47</v>
      </c>
      <c r="AH14" s="106">
        <v>6</v>
      </c>
      <c r="AI14" s="107">
        <v>8</v>
      </c>
      <c r="AJ14" s="31">
        <v>19.399999999999999</v>
      </c>
      <c r="AK14" s="31">
        <v>16.7</v>
      </c>
      <c r="AL14" s="82">
        <v>40</v>
      </c>
      <c r="AM14" s="83">
        <f t="shared" si="4"/>
        <v>90.1</v>
      </c>
      <c r="AN14" s="80" t="s">
        <v>71</v>
      </c>
      <c r="AO14" s="81" t="s">
        <v>495</v>
      </c>
      <c r="AP14" s="106">
        <v>0</v>
      </c>
      <c r="AQ14" s="107">
        <v>0</v>
      </c>
      <c r="AR14" s="31">
        <v>0</v>
      </c>
      <c r="AS14" s="31">
        <v>0</v>
      </c>
      <c r="AT14" s="82">
        <v>64</v>
      </c>
      <c r="AU14" s="83">
        <f t="shared" si="5"/>
        <v>64</v>
      </c>
      <c r="AV14" s="80" t="s">
        <v>71</v>
      </c>
      <c r="AW14" s="81" t="s">
        <v>185</v>
      </c>
      <c r="AX14" s="106">
        <v>0</v>
      </c>
      <c r="AY14" s="107">
        <v>26.3</v>
      </c>
      <c r="AZ14" s="31">
        <v>66.7</v>
      </c>
      <c r="BA14" s="31">
        <v>71.099999999999994</v>
      </c>
      <c r="BB14" s="82">
        <v>0</v>
      </c>
      <c r="BC14" s="83">
        <f t="shared" si="6"/>
        <v>164.1</v>
      </c>
      <c r="BD14" s="80" t="s">
        <v>71</v>
      </c>
      <c r="BE14" s="81" t="s">
        <v>492</v>
      </c>
      <c r="BF14" s="106">
        <v>0</v>
      </c>
      <c r="BG14" s="107">
        <v>0</v>
      </c>
      <c r="BH14" s="31">
        <v>0</v>
      </c>
      <c r="BI14" s="31">
        <v>100</v>
      </c>
      <c r="BJ14" s="82">
        <v>0</v>
      </c>
      <c r="BK14" s="83">
        <f t="shared" si="7"/>
        <v>100</v>
      </c>
      <c r="BL14" s="80" t="s">
        <v>71</v>
      </c>
      <c r="BM14" s="81" t="s">
        <v>27</v>
      </c>
      <c r="BN14" s="106">
        <v>17.100000000000001</v>
      </c>
      <c r="BO14" s="107">
        <v>0</v>
      </c>
      <c r="BP14" s="31">
        <v>38.5</v>
      </c>
      <c r="BQ14" s="31">
        <v>17</v>
      </c>
      <c r="BR14" s="82">
        <v>8.3000000000000007</v>
      </c>
      <c r="BS14" s="83">
        <f t="shared" si="8"/>
        <v>80.899999999999991</v>
      </c>
      <c r="BT14" s="84"/>
      <c r="BU14" s="84"/>
      <c r="BX14" s="84"/>
      <c r="CA14" s="104"/>
      <c r="CB14" s="84"/>
      <c r="CC14" s="84"/>
      <c r="CF14" s="84"/>
      <c r="CI14" s="85"/>
      <c r="CJ14" s="84"/>
      <c r="CK14" s="84"/>
      <c r="CL14" s="84"/>
      <c r="CM14" s="84"/>
      <c r="CN14" s="84"/>
      <c r="CQ14" s="85"/>
      <c r="CR14" s="84"/>
      <c r="CS14" s="84"/>
      <c r="CU14" s="84"/>
      <c r="CV14" s="84"/>
      <c r="CW14" s="84"/>
      <c r="CX14" s="84"/>
      <c r="CY14" s="104"/>
    </row>
    <row r="15" spans="1:103">
      <c r="A15" s="80" t="s">
        <v>73</v>
      </c>
      <c r="B15" s="81" t="s">
        <v>54</v>
      </c>
      <c r="C15" s="106">
        <v>83.2</v>
      </c>
      <c r="D15" s="107">
        <v>88</v>
      </c>
      <c r="E15" s="31">
        <v>132.9</v>
      </c>
      <c r="F15" s="31">
        <v>0</v>
      </c>
      <c r="G15" s="82">
        <v>0</v>
      </c>
      <c r="H15" s="83">
        <f t="shared" si="0"/>
        <v>304.10000000000002</v>
      </c>
      <c r="I15" s="80" t="s">
        <v>73</v>
      </c>
      <c r="J15" s="81" t="s">
        <v>128</v>
      </c>
      <c r="K15" s="82">
        <v>0</v>
      </c>
      <c r="L15" s="107">
        <v>0</v>
      </c>
      <c r="M15" s="32">
        <v>139.6</v>
      </c>
      <c r="N15" s="31">
        <v>117</v>
      </c>
      <c r="O15" s="83">
        <f t="shared" si="1"/>
        <v>256.60000000000002</v>
      </c>
      <c r="P15" s="80" t="s">
        <v>73</v>
      </c>
      <c r="Q15" s="81" t="s">
        <v>111</v>
      </c>
      <c r="R15" s="106">
        <v>0</v>
      </c>
      <c r="S15" s="107">
        <v>79.599999999999994</v>
      </c>
      <c r="T15" s="31">
        <v>60.5</v>
      </c>
      <c r="U15" s="31">
        <v>93.5</v>
      </c>
      <c r="V15" s="82">
        <v>0</v>
      </c>
      <c r="W15" s="83">
        <f t="shared" si="2"/>
        <v>233.6</v>
      </c>
      <c r="X15" s="80" t="s">
        <v>73</v>
      </c>
      <c r="Y15" s="81" t="s">
        <v>47</v>
      </c>
      <c r="Z15" s="106">
        <v>0</v>
      </c>
      <c r="AA15" s="107">
        <v>0</v>
      </c>
      <c r="AB15" s="31">
        <v>57.6</v>
      </c>
      <c r="AC15" s="31">
        <v>56</v>
      </c>
      <c r="AD15" s="82">
        <v>0</v>
      </c>
      <c r="AE15" s="83">
        <f t="shared" si="3"/>
        <v>113.6</v>
      </c>
      <c r="AF15" s="80" t="s">
        <v>73</v>
      </c>
      <c r="AG15" s="81" t="s">
        <v>70</v>
      </c>
      <c r="AH15" s="106">
        <v>0</v>
      </c>
      <c r="AI15" s="107">
        <v>0</v>
      </c>
      <c r="AJ15" s="31">
        <v>84</v>
      </c>
      <c r="AK15" s="31">
        <v>0</v>
      </c>
      <c r="AL15" s="82">
        <v>0</v>
      </c>
      <c r="AM15" s="83">
        <f t="shared" si="4"/>
        <v>84</v>
      </c>
      <c r="AN15" s="80" t="s">
        <v>73</v>
      </c>
      <c r="AO15" s="81" t="s">
        <v>29</v>
      </c>
      <c r="AP15" s="106">
        <v>0</v>
      </c>
      <c r="AQ15" s="107">
        <v>21</v>
      </c>
      <c r="AR15" s="31">
        <v>28.8</v>
      </c>
      <c r="AS15" s="31">
        <v>0</v>
      </c>
      <c r="AT15" s="82">
        <v>0</v>
      </c>
      <c r="AU15" s="83">
        <f t="shared" si="5"/>
        <v>49.8</v>
      </c>
      <c r="AV15" s="80" t="s">
        <v>73</v>
      </c>
      <c r="AW15" s="81" t="s">
        <v>69</v>
      </c>
      <c r="AX15" s="106">
        <v>0</v>
      </c>
      <c r="AY15" s="107">
        <v>0</v>
      </c>
      <c r="AZ15" s="31">
        <v>40</v>
      </c>
      <c r="BA15" s="31">
        <v>56.9</v>
      </c>
      <c r="BB15" s="82">
        <v>25.8</v>
      </c>
      <c r="BC15" s="83">
        <f t="shared" si="6"/>
        <v>122.7</v>
      </c>
      <c r="BD15" s="80" t="s">
        <v>73</v>
      </c>
      <c r="BE15" s="81" t="s">
        <v>49</v>
      </c>
      <c r="BF15" s="106">
        <v>0</v>
      </c>
      <c r="BG15" s="107">
        <v>60.5</v>
      </c>
      <c r="BH15" s="31">
        <v>7.9</v>
      </c>
      <c r="BI15" s="31">
        <v>0</v>
      </c>
      <c r="BJ15" s="82">
        <v>0</v>
      </c>
      <c r="BK15" s="83">
        <f t="shared" si="7"/>
        <v>68.400000000000006</v>
      </c>
      <c r="BL15" s="80" t="s">
        <v>73</v>
      </c>
      <c r="BM15" s="81" t="s">
        <v>70</v>
      </c>
      <c r="BN15" s="106">
        <v>34.299999999999997</v>
      </c>
      <c r="BO15" s="107">
        <v>22</v>
      </c>
      <c r="BP15" s="31">
        <v>0</v>
      </c>
      <c r="BQ15" s="31">
        <v>0</v>
      </c>
      <c r="BR15" s="82">
        <v>0</v>
      </c>
      <c r="BS15" s="83">
        <f t="shared" si="8"/>
        <v>56.3</v>
      </c>
      <c r="BT15" s="84"/>
      <c r="BU15" s="84"/>
      <c r="BX15" s="84"/>
      <c r="CA15" s="104"/>
      <c r="CB15" s="84"/>
      <c r="CC15" s="84"/>
      <c r="CF15" s="84"/>
      <c r="CI15" s="85"/>
      <c r="CJ15" s="84"/>
      <c r="CK15" s="84"/>
      <c r="CL15" s="84"/>
      <c r="CM15" s="84"/>
      <c r="CN15" s="84"/>
      <c r="CQ15" s="85"/>
      <c r="CR15" s="84"/>
      <c r="CS15" s="84"/>
      <c r="CU15" s="84"/>
      <c r="CV15" s="84"/>
      <c r="CW15" s="84"/>
      <c r="CX15" s="84"/>
      <c r="CY15" s="104"/>
    </row>
    <row r="16" spans="1:103">
      <c r="A16" s="80" t="s">
        <v>77</v>
      </c>
      <c r="B16" s="81" t="s">
        <v>101</v>
      </c>
      <c r="C16" s="106">
        <v>88.3</v>
      </c>
      <c r="D16" s="107">
        <v>91.6</v>
      </c>
      <c r="E16" s="31">
        <v>0</v>
      </c>
      <c r="F16" s="31">
        <v>0</v>
      </c>
      <c r="G16" s="82">
        <v>116.7</v>
      </c>
      <c r="H16" s="83">
        <f t="shared" si="0"/>
        <v>296.59999999999997</v>
      </c>
      <c r="I16" s="80" t="s">
        <v>77</v>
      </c>
      <c r="J16" s="81" t="s">
        <v>48</v>
      </c>
      <c r="K16" s="82">
        <v>57</v>
      </c>
      <c r="L16" s="107">
        <v>67.5</v>
      </c>
      <c r="M16" s="32">
        <v>75.5</v>
      </c>
      <c r="N16" s="31">
        <v>53.8</v>
      </c>
      <c r="O16" s="83">
        <f t="shared" si="1"/>
        <v>253.8</v>
      </c>
      <c r="P16" s="80" t="s">
        <v>77</v>
      </c>
      <c r="Q16" s="81" t="s">
        <v>69</v>
      </c>
      <c r="R16" s="106">
        <v>0</v>
      </c>
      <c r="S16" s="107">
        <v>0</v>
      </c>
      <c r="T16" s="31">
        <v>75.599999999999994</v>
      </c>
      <c r="U16" s="31">
        <v>81</v>
      </c>
      <c r="V16" s="82">
        <v>66</v>
      </c>
      <c r="W16" s="83">
        <f t="shared" si="2"/>
        <v>222.6</v>
      </c>
      <c r="X16" s="80" t="s">
        <v>77</v>
      </c>
      <c r="Y16" s="81" t="s">
        <v>55</v>
      </c>
      <c r="Z16" s="106">
        <v>0</v>
      </c>
      <c r="AA16" s="107">
        <v>0</v>
      </c>
      <c r="AB16" s="31">
        <v>0</v>
      </c>
      <c r="AC16" s="31">
        <v>96</v>
      </c>
      <c r="AD16" s="82">
        <v>0</v>
      </c>
      <c r="AE16" s="83">
        <f t="shared" si="3"/>
        <v>96</v>
      </c>
      <c r="AF16" s="80" t="s">
        <v>77</v>
      </c>
      <c r="AG16" s="81" t="s">
        <v>33</v>
      </c>
      <c r="AH16" s="106">
        <v>0</v>
      </c>
      <c r="AI16" s="107">
        <v>0</v>
      </c>
      <c r="AJ16" s="31">
        <v>25.8</v>
      </c>
      <c r="AK16" s="31">
        <v>25.1</v>
      </c>
      <c r="AL16" s="82">
        <v>26.7</v>
      </c>
      <c r="AM16" s="83">
        <f t="shared" si="4"/>
        <v>77.600000000000009</v>
      </c>
      <c r="AN16" s="80" t="s">
        <v>77</v>
      </c>
      <c r="AO16" s="81" t="s">
        <v>49</v>
      </c>
      <c r="AP16" s="106">
        <v>0</v>
      </c>
      <c r="AQ16" s="107">
        <v>7</v>
      </c>
      <c r="AR16" s="31">
        <v>0</v>
      </c>
      <c r="AS16" s="31">
        <v>0</v>
      </c>
      <c r="AT16" s="82">
        <v>0</v>
      </c>
      <c r="AU16" s="83">
        <f t="shared" si="5"/>
        <v>7</v>
      </c>
      <c r="AV16" s="80" t="s">
        <v>77</v>
      </c>
      <c r="AW16" s="81" t="s">
        <v>41</v>
      </c>
      <c r="AX16" s="106">
        <v>0</v>
      </c>
      <c r="AY16" s="107">
        <v>46</v>
      </c>
      <c r="AZ16" s="31">
        <v>46.7</v>
      </c>
      <c r="BA16" s="31">
        <v>21.3</v>
      </c>
      <c r="BB16" s="82">
        <v>0</v>
      </c>
      <c r="BC16" s="83">
        <f t="shared" si="6"/>
        <v>114</v>
      </c>
      <c r="BD16" s="80" t="s">
        <v>77</v>
      </c>
      <c r="BE16" s="81" t="s">
        <v>131</v>
      </c>
      <c r="BF16" s="106">
        <v>0</v>
      </c>
      <c r="BG16" s="107">
        <v>0</v>
      </c>
      <c r="BH16" s="31">
        <v>55</v>
      </c>
      <c r="BI16" s="31">
        <v>0</v>
      </c>
      <c r="BJ16" s="82">
        <v>0</v>
      </c>
      <c r="BK16" s="83">
        <f t="shared" si="7"/>
        <v>55</v>
      </c>
      <c r="BL16" s="80" t="s">
        <v>77</v>
      </c>
      <c r="BM16" s="81" t="s">
        <v>490</v>
      </c>
      <c r="BN16" s="106">
        <v>0</v>
      </c>
      <c r="BO16" s="107">
        <v>11</v>
      </c>
      <c r="BP16" s="31">
        <v>23.1</v>
      </c>
      <c r="BQ16" s="31">
        <v>0</v>
      </c>
      <c r="BR16" s="82">
        <v>0</v>
      </c>
      <c r="BS16" s="83">
        <f t="shared" si="8"/>
        <v>34.1</v>
      </c>
      <c r="BT16" s="84"/>
      <c r="BU16" s="84"/>
      <c r="BX16" s="84"/>
      <c r="CA16" s="104"/>
      <c r="CB16" s="84"/>
      <c r="CC16" s="84"/>
      <c r="CF16" s="84"/>
      <c r="CI16" s="85"/>
      <c r="CJ16" s="84"/>
      <c r="CK16" s="84"/>
      <c r="CL16" s="84"/>
      <c r="CM16" s="84"/>
      <c r="CN16" s="84"/>
      <c r="CQ16" s="85"/>
      <c r="CR16" s="84"/>
      <c r="CS16" s="84"/>
      <c r="CU16" s="84"/>
      <c r="CV16" s="84"/>
      <c r="CW16" s="84"/>
      <c r="CX16" s="84"/>
      <c r="CY16" s="104"/>
    </row>
    <row r="17" spans="1:103">
      <c r="A17" s="80" t="s">
        <v>80</v>
      </c>
      <c r="B17" s="81" t="s">
        <v>82</v>
      </c>
      <c r="C17" s="106">
        <v>76.400000000000006</v>
      </c>
      <c r="D17" s="107">
        <v>0</v>
      </c>
      <c r="E17" s="31">
        <v>125.3</v>
      </c>
      <c r="F17" s="31">
        <v>0</v>
      </c>
      <c r="G17" s="82">
        <v>91.7</v>
      </c>
      <c r="H17" s="83">
        <f t="shared" si="0"/>
        <v>293.39999999999998</v>
      </c>
      <c r="I17" s="80" t="s">
        <v>80</v>
      </c>
      <c r="J17" s="81" t="s">
        <v>322</v>
      </c>
      <c r="K17" s="82">
        <v>62.7</v>
      </c>
      <c r="L17" s="107">
        <v>78.8</v>
      </c>
      <c r="M17" s="32">
        <v>0</v>
      </c>
      <c r="N17" s="31">
        <v>91.7</v>
      </c>
      <c r="O17" s="83">
        <f t="shared" si="1"/>
        <v>233.2</v>
      </c>
      <c r="P17" s="80" t="s">
        <v>80</v>
      </c>
      <c r="Q17" s="81" t="s">
        <v>52</v>
      </c>
      <c r="R17" s="106">
        <v>0</v>
      </c>
      <c r="S17" s="107">
        <v>51.2</v>
      </c>
      <c r="T17" s="31">
        <v>45.4</v>
      </c>
      <c r="U17" s="31">
        <v>68.5</v>
      </c>
      <c r="V17" s="82">
        <v>36</v>
      </c>
      <c r="W17" s="83">
        <f t="shared" si="2"/>
        <v>201.1</v>
      </c>
      <c r="X17" s="80" t="s">
        <v>80</v>
      </c>
      <c r="Y17" s="81" t="s">
        <v>309</v>
      </c>
      <c r="Z17" s="106">
        <v>32.5</v>
      </c>
      <c r="AA17" s="107">
        <v>0</v>
      </c>
      <c r="AB17" s="31">
        <v>25.6</v>
      </c>
      <c r="AC17" s="31">
        <v>16</v>
      </c>
      <c r="AD17" s="82">
        <v>0</v>
      </c>
      <c r="AE17" s="83">
        <f t="shared" si="3"/>
        <v>74.099999999999994</v>
      </c>
      <c r="AF17" s="80" t="s">
        <v>80</v>
      </c>
      <c r="AG17" s="81" t="s">
        <v>495</v>
      </c>
      <c r="AH17" s="106">
        <v>0</v>
      </c>
      <c r="AI17" s="107">
        <v>0</v>
      </c>
      <c r="AJ17" s="31">
        <v>0</v>
      </c>
      <c r="AK17" s="31">
        <v>0</v>
      </c>
      <c r="AL17" s="82">
        <v>73.3</v>
      </c>
      <c r="AM17" s="83">
        <f t="shared" si="4"/>
        <v>73.3</v>
      </c>
      <c r="AN17" s="80" t="s">
        <v>80</v>
      </c>
      <c r="AO17" s="81" t="s">
        <v>496</v>
      </c>
      <c r="AP17" s="106">
        <v>0</v>
      </c>
      <c r="AQ17" s="107">
        <v>0</v>
      </c>
      <c r="AR17" s="31">
        <v>0</v>
      </c>
      <c r="AS17" s="31">
        <v>0</v>
      </c>
      <c r="AT17" s="82">
        <v>6.4</v>
      </c>
      <c r="AU17" s="83">
        <f t="shared" si="5"/>
        <v>6.4</v>
      </c>
      <c r="AV17" s="80" t="s">
        <v>80</v>
      </c>
      <c r="AW17" s="81" t="s">
        <v>40</v>
      </c>
      <c r="AX17" s="106">
        <v>14.2</v>
      </c>
      <c r="AY17" s="107">
        <v>19.7</v>
      </c>
      <c r="AZ17" s="31">
        <v>13.3</v>
      </c>
      <c r="BA17" s="31">
        <v>28.4</v>
      </c>
      <c r="BB17" s="82">
        <v>12.9</v>
      </c>
      <c r="BC17" s="83">
        <f t="shared" si="6"/>
        <v>88.5</v>
      </c>
      <c r="BD17" s="80" t="s">
        <v>80</v>
      </c>
      <c r="BE17" s="81" t="s">
        <v>56</v>
      </c>
      <c r="BF17" s="106">
        <v>27.5</v>
      </c>
      <c r="BG17" s="107">
        <v>17.3</v>
      </c>
      <c r="BH17" s="31">
        <v>0</v>
      </c>
      <c r="BI17" s="31">
        <v>9.1</v>
      </c>
      <c r="BJ17" s="82">
        <v>0</v>
      </c>
      <c r="BK17" s="83">
        <f t="shared" si="7"/>
        <v>53.9</v>
      </c>
      <c r="BL17" s="80" t="s">
        <v>80</v>
      </c>
      <c r="BM17" s="81" t="s">
        <v>49</v>
      </c>
      <c r="BN17" s="106">
        <v>0</v>
      </c>
      <c r="BO17" s="107">
        <v>0</v>
      </c>
      <c r="BP17" s="31">
        <v>15.4</v>
      </c>
      <c r="BQ17" s="31">
        <v>0</v>
      </c>
      <c r="BR17" s="82">
        <v>0</v>
      </c>
      <c r="BS17" s="83">
        <f t="shared" si="8"/>
        <v>15.4</v>
      </c>
      <c r="BT17" s="84"/>
      <c r="BU17" s="84"/>
      <c r="BX17" s="84"/>
      <c r="CA17" s="104"/>
      <c r="CB17" s="84"/>
      <c r="CC17" s="84"/>
      <c r="CF17" s="84"/>
      <c r="CI17" s="85"/>
      <c r="CJ17" s="84"/>
      <c r="CK17" s="84"/>
      <c r="CL17" s="84"/>
      <c r="CM17" s="84"/>
      <c r="CN17" s="84"/>
      <c r="CQ17" s="85"/>
      <c r="CR17" s="84"/>
      <c r="CS17" s="84"/>
      <c r="CU17" s="84"/>
      <c r="CV17" s="84"/>
      <c r="CW17" s="84"/>
      <c r="CX17" s="84"/>
      <c r="CY17" s="104"/>
    </row>
    <row r="18" spans="1:103">
      <c r="A18" s="80" t="s">
        <v>83</v>
      </c>
      <c r="B18" s="81" t="s">
        <v>121</v>
      </c>
      <c r="C18" s="106">
        <v>64.5</v>
      </c>
      <c r="D18" s="107">
        <v>53.9</v>
      </c>
      <c r="E18" s="31">
        <v>96.8</v>
      </c>
      <c r="F18" s="31">
        <v>0</v>
      </c>
      <c r="G18" s="82">
        <v>63.3</v>
      </c>
      <c r="H18" s="83">
        <f t="shared" si="0"/>
        <v>278.5</v>
      </c>
      <c r="I18" s="80" t="s">
        <v>83</v>
      </c>
      <c r="J18" s="81" t="s">
        <v>448</v>
      </c>
      <c r="K18" s="82">
        <v>0</v>
      </c>
      <c r="L18" s="107">
        <v>71.3</v>
      </c>
      <c r="M18" s="32">
        <v>79.2</v>
      </c>
      <c r="N18" s="31">
        <v>79.099999999999994</v>
      </c>
      <c r="O18" s="83">
        <f t="shared" si="1"/>
        <v>229.6</v>
      </c>
      <c r="P18" s="80" t="s">
        <v>83</v>
      </c>
      <c r="Q18" s="81" t="s">
        <v>47</v>
      </c>
      <c r="R18" s="106">
        <v>5.6</v>
      </c>
      <c r="S18" s="107">
        <v>34.1</v>
      </c>
      <c r="T18" s="31">
        <v>50.4</v>
      </c>
      <c r="U18" s="31">
        <v>56.1</v>
      </c>
      <c r="V18" s="82">
        <v>24</v>
      </c>
      <c r="W18" s="83">
        <f t="shared" si="2"/>
        <v>170.2</v>
      </c>
      <c r="X18" s="80" t="s">
        <v>83</v>
      </c>
      <c r="Y18" s="81" t="s">
        <v>29</v>
      </c>
      <c r="Z18" s="106">
        <v>0</v>
      </c>
      <c r="AA18" s="107">
        <v>21.8</v>
      </c>
      <c r="AB18" s="31">
        <v>12.8</v>
      </c>
      <c r="AC18" s="31">
        <v>0</v>
      </c>
      <c r="AD18" s="82">
        <v>0</v>
      </c>
      <c r="AE18" s="83">
        <f t="shared" si="3"/>
        <v>34.6</v>
      </c>
      <c r="AF18" s="80" t="s">
        <v>83</v>
      </c>
      <c r="AG18" s="81" t="s">
        <v>29</v>
      </c>
      <c r="AH18" s="106">
        <v>0</v>
      </c>
      <c r="AI18" s="107">
        <v>24</v>
      </c>
      <c r="AJ18" s="31">
        <v>32.299999999999997</v>
      </c>
      <c r="AK18" s="31">
        <v>0</v>
      </c>
      <c r="AL18" s="82">
        <v>0</v>
      </c>
      <c r="AM18" s="83">
        <f t="shared" si="4"/>
        <v>56.3</v>
      </c>
      <c r="AN18" s="85"/>
      <c r="AO18" s="84"/>
      <c r="AP18" s="54"/>
      <c r="AR18" s="84"/>
      <c r="AU18" s="104"/>
      <c r="AV18" s="80" t="s">
        <v>83</v>
      </c>
      <c r="AW18" s="81" t="s">
        <v>465</v>
      </c>
      <c r="AX18" s="106">
        <v>0</v>
      </c>
      <c r="AY18" s="107">
        <v>0</v>
      </c>
      <c r="AZ18" s="31">
        <v>86.7</v>
      </c>
      <c r="BA18" s="31">
        <v>0</v>
      </c>
      <c r="BB18" s="82">
        <v>0</v>
      </c>
      <c r="BC18" s="83">
        <f t="shared" si="6"/>
        <v>86.7</v>
      </c>
      <c r="BD18" s="80" t="s">
        <v>83</v>
      </c>
      <c r="BE18" s="81" t="s">
        <v>69</v>
      </c>
      <c r="BF18" s="106">
        <v>0</v>
      </c>
      <c r="BG18" s="107">
        <v>0</v>
      </c>
      <c r="BH18" s="31">
        <v>23.6</v>
      </c>
      <c r="BI18" s="31">
        <v>0</v>
      </c>
      <c r="BJ18" s="82">
        <v>9.3000000000000007</v>
      </c>
      <c r="BK18" s="83">
        <f t="shared" si="7"/>
        <v>32.900000000000006</v>
      </c>
      <c r="BL18" s="80" t="s">
        <v>83</v>
      </c>
      <c r="BM18" s="81" t="s">
        <v>34</v>
      </c>
      <c r="BN18" s="106">
        <v>0</v>
      </c>
      <c r="BO18" s="107">
        <v>0</v>
      </c>
      <c r="BP18" s="31">
        <v>0</v>
      </c>
      <c r="BQ18" s="31">
        <v>8.5</v>
      </c>
      <c r="BR18" s="82">
        <v>0</v>
      </c>
      <c r="BS18" s="83">
        <f t="shared" si="8"/>
        <v>8.5</v>
      </c>
      <c r="BT18" s="84"/>
      <c r="BU18" s="84"/>
      <c r="BX18" s="84"/>
      <c r="CA18" s="104"/>
      <c r="CB18" s="84"/>
      <c r="CC18" s="84"/>
      <c r="CF18" s="84"/>
      <c r="CI18" s="85"/>
      <c r="CJ18" s="84"/>
      <c r="CK18" s="84"/>
      <c r="CL18" s="84"/>
      <c r="CM18" s="84"/>
      <c r="CN18" s="84"/>
      <c r="CQ18" s="85"/>
      <c r="CR18" s="84"/>
      <c r="CS18" s="84"/>
      <c r="CU18" s="84"/>
      <c r="CV18" s="84"/>
      <c r="CW18" s="84"/>
      <c r="CX18" s="84"/>
      <c r="CY18" s="104"/>
    </row>
    <row r="19" spans="1:103">
      <c r="A19" s="80" t="s">
        <v>86</v>
      </c>
      <c r="B19" s="81" t="s">
        <v>538</v>
      </c>
      <c r="C19" s="106">
        <v>0</v>
      </c>
      <c r="D19" s="107">
        <v>0</v>
      </c>
      <c r="E19" s="31">
        <v>146.19999999999999</v>
      </c>
      <c r="F19" s="31">
        <v>0</v>
      </c>
      <c r="G19" s="82">
        <v>121.7</v>
      </c>
      <c r="H19" s="83">
        <f t="shared" si="0"/>
        <v>267.89999999999998</v>
      </c>
      <c r="I19" s="80" t="s">
        <v>86</v>
      </c>
      <c r="J19" s="81" t="s">
        <v>119</v>
      </c>
      <c r="K19" s="82">
        <v>0</v>
      </c>
      <c r="L19" s="107">
        <v>90</v>
      </c>
      <c r="M19" s="32">
        <v>120.7</v>
      </c>
      <c r="N19" s="31">
        <v>0</v>
      </c>
      <c r="O19" s="83">
        <f t="shared" si="1"/>
        <v>210.7</v>
      </c>
      <c r="P19" s="80" t="s">
        <v>86</v>
      </c>
      <c r="Q19" s="81" t="s">
        <v>311</v>
      </c>
      <c r="R19" s="106">
        <v>0</v>
      </c>
      <c r="S19" s="107">
        <v>0</v>
      </c>
      <c r="T19" s="31">
        <v>55.4</v>
      </c>
      <c r="U19" s="31">
        <v>99.7</v>
      </c>
      <c r="V19" s="82">
        <v>0</v>
      </c>
      <c r="W19" s="83">
        <f t="shared" si="2"/>
        <v>155.1</v>
      </c>
      <c r="X19" s="80" t="s">
        <v>86</v>
      </c>
      <c r="Y19" s="81" t="s">
        <v>307</v>
      </c>
      <c r="Z19" s="106">
        <v>0</v>
      </c>
      <c r="AA19" s="107">
        <v>0</v>
      </c>
      <c r="AB19" s="31">
        <v>0</v>
      </c>
      <c r="AC19" s="31">
        <v>0</v>
      </c>
      <c r="AD19" s="82">
        <v>34.5</v>
      </c>
      <c r="AE19" s="83">
        <f t="shared" si="3"/>
        <v>34.5</v>
      </c>
      <c r="AF19" s="80" t="s">
        <v>86</v>
      </c>
      <c r="AG19" s="81" t="s">
        <v>60</v>
      </c>
      <c r="AH19" s="106">
        <v>42</v>
      </c>
      <c r="AI19" s="107">
        <v>0</v>
      </c>
      <c r="AJ19" s="31">
        <v>0</v>
      </c>
      <c r="AK19" s="31">
        <v>0</v>
      </c>
      <c r="AL19" s="82">
        <v>0</v>
      </c>
      <c r="AM19" s="83">
        <f t="shared" si="4"/>
        <v>42</v>
      </c>
      <c r="AN19" s="85"/>
      <c r="AO19" s="84"/>
      <c r="AP19" s="54"/>
      <c r="AR19" s="84"/>
      <c r="AU19" s="104"/>
      <c r="AV19" s="80" t="s">
        <v>86</v>
      </c>
      <c r="AW19" s="81" t="s">
        <v>29</v>
      </c>
      <c r="AX19" s="106">
        <v>0</v>
      </c>
      <c r="AY19" s="107">
        <v>59.1</v>
      </c>
      <c r="AZ19" s="31">
        <v>26.7</v>
      </c>
      <c r="BA19" s="31">
        <v>0</v>
      </c>
      <c r="BB19" s="82">
        <v>0</v>
      </c>
      <c r="BC19" s="83">
        <f t="shared" si="6"/>
        <v>85.8</v>
      </c>
      <c r="BD19" s="80" t="s">
        <v>86</v>
      </c>
      <c r="BE19" s="81" t="s">
        <v>490</v>
      </c>
      <c r="BF19" s="106">
        <v>0</v>
      </c>
      <c r="BG19" s="107">
        <v>8.6</v>
      </c>
      <c r="BH19" s="31">
        <v>15.7</v>
      </c>
      <c r="BI19" s="31">
        <v>0</v>
      </c>
      <c r="BJ19" s="82">
        <v>0</v>
      </c>
      <c r="BK19" s="83">
        <f t="shared" si="7"/>
        <v>24.299999999999997</v>
      </c>
      <c r="BL19" s="80" t="s">
        <v>86</v>
      </c>
      <c r="BM19" s="81" t="s">
        <v>36</v>
      </c>
      <c r="BN19" s="106">
        <v>0</v>
      </c>
      <c r="BO19" s="107">
        <v>0</v>
      </c>
      <c r="BP19" s="31">
        <v>7.7</v>
      </c>
      <c r="BQ19" s="31">
        <v>0</v>
      </c>
      <c r="BR19" s="82">
        <v>0</v>
      </c>
      <c r="BS19" s="83">
        <f t="shared" si="8"/>
        <v>7.7</v>
      </c>
      <c r="BT19" s="84"/>
      <c r="BU19" s="84"/>
      <c r="BX19" s="84"/>
      <c r="CA19" s="104"/>
      <c r="CB19" s="84"/>
      <c r="CC19" s="84"/>
      <c r="CF19" s="84"/>
      <c r="CI19" s="85"/>
      <c r="CJ19" s="84"/>
      <c r="CK19" s="84"/>
      <c r="CL19" s="84"/>
      <c r="CM19" s="84"/>
      <c r="CN19" s="84"/>
      <c r="CQ19" s="85"/>
      <c r="CR19" s="84"/>
      <c r="CS19" s="84"/>
      <c r="CU19" s="84"/>
      <c r="CV19" s="84"/>
      <c r="CW19" s="84"/>
      <c r="CX19" s="84"/>
      <c r="CY19" s="104"/>
    </row>
    <row r="20" spans="1:103">
      <c r="A20" s="80" t="s">
        <v>87</v>
      </c>
      <c r="B20" s="81" t="s">
        <v>72</v>
      </c>
      <c r="C20" s="106">
        <v>0</v>
      </c>
      <c r="D20" s="107">
        <v>0</v>
      </c>
      <c r="E20" s="31">
        <v>119.6</v>
      </c>
      <c r="F20" s="31">
        <v>51.3</v>
      </c>
      <c r="G20" s="82">
        <v>95</v>
      </c>
      <c r="H20" s="83">
        <f t="shared" si="0"/>
        <v>265.89999999999998</v>
      </c>
      <c r="I20" s="80" t="s">
        <v>87</v>
      </c>
      <c r="J20" s="81" t="s">
        <v>69</v>
      </c>
      <c r="K20" s="82">
        <v>0</v>
      </c>
      <c r="L20" s="107">
        <v>0</v>
      </c>
      <c r="M20" s="32">
        <v>109.4</v>
      </c>
      <c r="N20" s="31">
        <v>75.900000000000006</v>
      </c>
      <c r="O20" s="83">
        <f t="shared" si="1"/>
        <v>185.3</v>
      </c>
      <c r="P20" s="80" t="s">
        <v>87</v>
      </c>
      <c r="Q20" s="81" t="s">
        <v>465</v>
      </c>
      <c r="R20" s="106">
        <v>0</v>
      </c>
      <c r="S20" s="107">
        <v>62.5</v>
      </c>
      <c r="T20" s="31">
        <v>0</v>
      </c>
      <c r="U20" s="31">
        <v>0</v>
      </c>
      <c r="V20" s="82">
        <v>90</v>
      </c>
      <c r="W20" s="83">
        <f t="shared" si="2"/>
        <v>152.5</v>
      </c>
      <c r="X20" s="80" t="s">
        <v>87</v>
      </c>
      <c r="Y20" s="81" t="s">
        <v>42</v>
      </c>
      <c r="Z20" s="106">
        <v>0</v>
      </c>
      <c r="AA20" s="107">
        <v>0</v>
      </c>
      <c r="AB20" s="31">
        <v>0</v>
      </c>
      <c r="AC20" s="31">
        <v>24</v>
      </c>
      <c r="AD20" s="82">
        <v>0</v>
      </c>
      <c r="AE20" s="83">
        <f t="shared" si="3"/>
        <v>24</v>
      </c>
      <c r="AF20" s="80" t="s">
        <v>87</v>
      </c>
      <c r="AG20" s="81" t="s">
        <v>42</v>
      </c>
      <c r="AH20" s="106">
        <v>24</v>
      </c>
      <c r="AI20" s="107">
        <v>0</v>
      </c>
      <c r="AJ20" s="31">
        <v>0</v>
      </c>
      <c r="AK20" s="31">
        <v>8.4</v>
      </c>
      <c r="AL20" s="82">
        <v>0</v>
      </c>
      <c r="AM20" s="83">
        <f t="shared" si="4"/>
        <v>32.4</v>
      </c>
      <c r="AN20" s="85"/>
      <c r="AO20" s="84"/>
      <c r="AP20" s="54"/>
      <c r="AR20" s="84"/>
      <c r="AU20" s="104"/>
      <c r="AV20" s="80" t="s">
        <v>87</v>
      </c>
      <c r="AW20" s="81" t="s">
        <v>499</v>
      </c>
      <c r="AX20" s="106">
        <v>0</v>
      </c>
      <c r="AY20" s="107">
        <v>0</v>
      </c>
      <c r="AZ20" s="31">
        <v>0</v>
      </c>
      <c r="BA20" s="31">
        <v>85.3</v>
      </c>
      <c r="BB20" s="82">
        <v>0</v>
      </c>
      <c r="BC20" s="83">
        <f t="shared" si="6"/>
        <v>85.3</v>
      </c>
      <c r="BD20" s="84"/>
      <c r="BE20" s="84"/>
      <c r="BH20" s="84"/>
      <c r="BK20" s="85"/>
      <c r="BL20" s="84"/>
      <c r="BM20" s="85"/>
      <c r="BP20" s="85"/>
      <c r="BS20" s="85"/>
      <c r="BT20" s="84"/>
      <c r="BU20" s="84"/>
      <c r="BX20" s="84"/>
      <c r="CA20" s="104"/>
      <c r="CB20" s="84"/>
      <c r="CC20" s="84"/>
      <c r="CF20" s="84"/>
      <c r="CI20" s="85"/>
      <c r="CJ20" s="84"/>
      <c r="CK20" s="84"/>
      <c r="CL20" s="84"/>
      <c r="CM20" s="84"/>
      <c r="CN20" s="84"/>
      <c r="CQ20" s="85"/>
      <c r="CR20" s="84"/>
      <c r="CS20" s="84"/>
      <c r="CU20" s="84"/>
      <c r="CV20" s="84"/>
      <c r="CW20" s="84"/>
      <c r="CX20" s="84"/>
      <c r="CY20" s="104"/>
    </row>
    <row r="21" spans="1:103">
      <c r="A21" s="80" t="s">
        <v>89</v>
      </c>
      <c r="B21" s="81" t="s">
        <v>425</v>
      </c>
      <c r="C21" s="106">
        <v>67.900000000000006</v>
      </c>
      <c r="D21" s="107">
        <v>70.099999999999994</v>
      </c>
      <c r="E21" s="31">
        <v>121.5</v>
      </c>
      <c r="F21" s="31">
        <v>0</v>
      </c>
      <c r="G21" s="82">
        <v>0</v>
      </c>
      <c r="H21" s="83">
        <f t="shared" si="0"/>
        <v>259.5</v>
      </c>
      <c r="I21" s="80" t="s">
        <v>89</v>
      </c>
      <c r="J21" s="81" t="s">
        <v>106</v>
      </c>
      <c r="K21" s="82">
        <v>0</v>
      </c>
      <c r="L21" s="107">
        <v>75</v>
      </c>
      <c r="M21" s="32">
        <v>98.1</v>
      </c>
      <c r="N21" s="31">
        <v>0</v>
      </c>
      <c r="O21" s="83">
        <f t="shared" si="1"/>
        <v>173.1</v>
      </c>
      <c r="P21" s="80" t="s">
        <v>89</v>
      </c>
      <c r="Q21" s="81" t="s">
        <v>55</v>
      </c>
      <c r="R21" s="106">
        <v>0</v>
      </c>
      <c r="S21" s="107">
        <v>0</v>
      </c>
      <c r="T21" s="31">
        <v>0</v>
      </c>
      <c r="U21" s="31">
        <v>149.5</v>
      </c>
      <c r="V21" s="82">
        <v>0</v>
      </c>
      <c r="W21" s="83">
        <f t="shared" si="2"/>
        <v>149.5</v>
      </c>
      <c r="X21" s="80" t="s">
        <v>89</v>
      </c>
      <c r="Y21" s="81" t="s">
        <v>323</v>
      </c>
      <c r="Z21" s="106">
        <v>0</v>
      </c>
      <c r="AA21" s="107">
        <v>7.3</v>
      </c>
      <c r="AB21" s="31">
        <v>6.4</v>
      </c>
      <c r="AC21" s="31">
        <v>0</v>
      </c>
      <c r="AD21" s="82">
        <v>6.9</v>
      </c>
      <c r="AE21" s="83">
        <f t="shared" si="3"/>
        <v>20.6</v>
      </c>
      <c r="AF21" s="80" t="s">
        <v>89</v>
      </c>
      <c r="AG21" s="81" t="s">
        <v>136</v>
      </c>
      <c r="AH21" s="106">
        <v>0</v>
      </c>
      <c r="AI21" s="107">
        <v>0</v>
      </c>
      <c r="AJ21" s="31">
        <v>0</v>
      </c>
      <c r="AK21" s="31">
        <v>0</v>
      </c>
      <c r="AL21" s="82">
        <v>13.3</v>
      </c>
      <c r="AM21" s="83">
        <f t="shared" si="4"/>
        <v>13.3</v>
      </c>
      <c r="AN21" s="85"/>
      <c r="AO21" s="84"/>
      <c r="AP21" s="54"/>
      <c r="AR21" s="84"/>
      <c r="AU21" s="104"/>
      <c r="AV21" s="80" t="s">
        <v>89</v>
      </c>
      <c r="AW21" s="81" t="s">
        <v>496</v>
      </c>
      <c r="AX21" s="106">
        <v>0</v>
      </c>
      <c r="AY21" s="107">
        <v>0</v>
      </c>
      <c r="AZ21" s="31">
        <v>0</v>
      </c>
      <c r="BA21" s="31">
        <v>0</v>
      </c>
      <c r="BB21" s="82">
        <v>84</v>
      </c>
      <c r="BC21" s="83">
        <f t="shared" si="6"/>
        <v>84</v>
      </c>
      <c r="BD21" s="84"/>
      <c r="BE21" s="84"/>
      <c r="BH21" s="84"/>
      <c r="BK21" s="85"/>
      <c r="BL21" s="84"/>
      <c r="BM21" s="85"/>
      <c r="BP21" s="85"/>
      <c r="BS21" s="85"/>
      <c r="BT21" s="84"/>
      <c r="BU21" s="84"/>
      <c r="BX21" s="84"/>
      <c r="CA21" s="104"/>
      <c r="CB21" s="84"/>
      <c r="CC21" s="84"/>
      <c r="CF21" s="84"/>
      <c r="CI21" s="85"/>
      <c r="CJ21" s="84"/>
      <c r="CK21" s="84"/>
      <c r="CL21" s="84"/>
      <c r="CM21" s="84"/>
      <c r="CN21" s="84"/>
      <c r="CQ21" s="85"/>
      <c r="CR21" s="84"/>
      <c r="CS21" s="84"/>
      <c r="CU21" s="84"/>
      <c r="CV21" s="84"/>
      <c r="CW21" s="84"/>
      <c r="CX21" s="84"/>
      <c r="CY21" s="104"/>
    </row>
    <row r="22" spans="1:103">
      <c r="A22" s="80" t="s">
        <v>92</v>
      </c>
      <c r="B22" s="81" t="s">
        <v>33</v>
      </c>
      <c r="C22" s="106">
        <v>0</v>
      </c>
      <c r="D22" s="107">
        <v>66.5</v>
      </c>
      <c r="E22" s="31">
        <v>81.599999999999994</v>
      </c>
      <c r="F22" s="31">
        <v>0</v>
      </c>
      <c r="G22" s="82">
        <v>98.3</v>
      </c>
      <c r="H22" s="83">
        <f t="shared" si="0"/>
        <v>246.39999999999998</v>
      </c>
      <c r="I22" s="80" t="s">
        <v>92</v>
      </c>
      <c r="J22" s="81" t="s">
        <v>78</v>
      </c>
      <c r="K22" s="82">
        <v>37</v>
      </c>
      <c r="L22" s="107">
        <v>48.8</v>
      </c>
      <c r="M22" s="32">
        <v>86.8</v>
      </c>
      <c r="N22" s="31">
        <v>0</v>
      </c>
      <c r="O22" s="83">
        <f t="shared" si="1"/>
        <v>172.6</v>
      </c>
      <c r="P22" s="80" t="s">
        <v>92</v>
      </c>
      <c r="Q22" s="81" t="s">
        <v>28</v>
      </c>
      <c r="R22" s="106">
        <v>27.9</v>
      </c>
      <c r="S22" s="107">
        <v>11.4</v>
      </c>
      <c r="T22" s="31">
        <v>30.2</v>
      </c>
      <c r="U22" s="31">
        <v>49.8</v>
      </c>
      <c r="V22" s="82">
        <v>30</v>
      </c>
      <c r="W22" s="83">
        <f t="shared" si="2"/>
        <v>149.30000000000001</v>
      </c>
      <c r="X22" s="80" t="s">
        <v>92</v>
      </c>
      <c r="Y22" s="81" t="s">
        <v>131</v>
      </c>
      <c r="Z22" s="106">
        <v>0</v>
      </c>
      <c r="AA22" s="107">
        <v>0</v>
      </c>
      <c r="AB22" s="31">
        <v>19.2</v>
      </c>
      <c r="AC22" s="31">
        <v>0</v>
      </c>
      <c r="AD22" s="82">
        <v>0</v>
      </c>
      <c r="AE22" s="83">
        <f t="shared" si="3"/>
        <v>19.2</v>
      </c>
      <c r="AF22" s="102"/>
      <c r="AG22" s="72"/>
      <c r="AH22" s="103"/>
      <c r="AI22" s="103"/>
      <c r="AJ22" s="104"/>
      <c r="AK22" s="103"/>
      <c r="AL22" s="103"/>
      <c r="AM22" s="104"/>
      <c r="AN22" s="85"/>
      <c r="AO22" s="84"/>
      <c r="AP22" s="54"/>
      <c r="AR22" s="84"/>
      <c r="AU22" s="104"/>
      <c r="AV22" s="80" t="s">
        <v>92</v>
      </c>
      <c r="AW22" s="81" t="s">
        <v>310</v>
      </c>
      <c r="AX22" s="106">
        <v>0</v>
      </c>
      <c r="AY22" s="107">
        <v>13.1</v>
      </c>
      <c r="AZ22" s="31">
        <v>0</v>
      </c>
      <c r="BA22" s="31">
        <v>49.8</v>
      </c>
      <c r="BB22" s="82">
        <v>19.399999999999999</v>
      </c>
      <c r="BC22" s="83">
        <f t="shared" si="6"/>
        <v>82.3</v>
      </c>
      <c r="BD22" s="84"/>
      <c r="BE22" s="84"/>
      <c r="BH22" s="84"/>
      <c r="BK22" s="85"/>
      <c r="BL22" s="84"/>
      <c r="BM22" s="85"/>
      <c r="BP22" s="85"/>
      <c r="BS22" s="85"/>
      <c r="BT22" s="84"/>
      <c r="BU22" s="84"/>
      <c r="BX22" s="84"/>
      <c r="CA22" s="104"/>
      <c r="CB22" s="84"/>
      <c r="CC22" s="84"/>
      <c r="CF22" s="84"/>
      <c r="CI22" s="85"/>
      <c r="CJ22" s="84"/>
      <c r="CK22" s="84"/>
      <c r="CL22" s="84"/>
      <c r="CM22" s="84"/>
      <c r="CN22" s="84"/>
      <c r="CQ22" s="85"/>
      <c r="CR22" s="84"/>
      <c r="CS22" s="84"/>
      <c r="CU22" s="84"/>
      <c r="CV22" s="84"/>
      <c r="CW22" s="84"/>
      <c r="CX22" s="84"/>
      <c r="CY22" s="104"/>
    </row>
    <row r="23" spans="1:103">
      <c r="A23" s="80" t="s">
        <v>95</v>
      </c>
      <c r="B23" s="81" t="s">
        <v>93</v>
      </c>
      <c r="C23" s="106">
        <v>0</v>
      </c>
      <c r="D23" s="107">
        <v>93.4</v>
      </c>
      <c r="E23" s="31">
        <v>150</v>
      </c>
      <c r="F23" s="31">
        <v>0</v>
      </c>
      <c r="G23" s="82">
        <v>0</v>
      </c>
      <c r="H23" s="83">
        <f t="shared" si="0"/>
        <v>243.4</v>
      </c>
      <c r="I23" s="80" t="s">
        <v>95</v>
      </c>
      <c r="J23" s="81" t="s">
        <v>90</v>
      </c>
      <c r="K23" s="82">
        <v>0</v>
      </c>
      <c r="L23" s="107">
        <v>26.3</v>
      </c>
      <c r="M23" s="32">
        <v>67.900000000000006</v>
      </c>
      <c r="N23" s="31">
        <v>56.9</v>
      </c>
      <c r="O23" s="83">
        <f t="shared" si="1"/>
        <v>151.1</v>
      </c>
      <c r="P23" s="80" t="s">
        <v>95</v>
      </c>
      <c r="Q23" s="81" t="s">
        <v>46</v>
      </c>
      <c r="R23" s="106">
        <v>0</v>
      </c>
      <c r="S23" s="107">
        <v>0</v>
      </c>
      <c r="T23" s="31">
        <v>0</v>
      </c>
      <c r="U23" s="31">
        <v>124.6</v>
      </c>
      <c r="V23" s="82">
        <v>0</v>
      </c>
      <c r="W23" s="83">
        <f t="shared" si="2"/>
        <v>124.6</v>
      </c>
      <c r="X23" s="80" t="s">
        <v>95</v>
      </c>
      <c r="Y23" s="81" t="s">
        <v>76</v>
      </c>
      <c r="Z23" s="106">
        <v>6.5</v>
      </c>
      <c r="AA23" s="107">
        <v>0</v>
      </c>
      <c r="AB23" s="31">
        <v>0</v>
      </c>
      <c r="AC23" s="31">
        <v>8</v>
      </c>
      <c r="AD23" s="82">
        <v>0</v>
      </c>
      <c r="AE23" s="83">
        <f t="shared" si="3"/>
        <v>14.5</v>
      </c>
      <c r="AF23" s="102"/>
      <c r="AG23" s="72"/>
      <c r="AH23" s="103"/>
      <c r="AI23" s="103"/>
      <c r="AJ23" s="104"/>
      <c r="AK23" s="103"/>
      <c r="AL23" s="103"/>
      <c r="AM23" s="104"/>
      <c r="AN23" s="85"/>
      <c r="AO23" s="84"/>
      <c r="AP23" s="54"/>
      <c r="AR23" s="84"/>
      <c r="AU23" s="104"/>
      <c r="AV23" s="80" t="s">
        <v>95</v>
      </c>
      <c r="AW23" s="81" t="s">
        <v>307</v>
      </c>
      <c r="AX23" s="106">
        <v>0</v>
      </c>
      <c r="AY23" s="107">
        <v>0</v>
      </c>
      <c r="AZ23" s="31">
        <v>0</v>
      </c>
      <c r="BA23" s="31">
        <v>0</v>
      </c>
      <c r="BB23" s="82">
        <v>64.599999999999994</v>
      </c>
      <c r="BC23" s="83">
        <f t="shared" si="6"/>
        <v>64.599999999999994</v>
      </c>
      <c r="BD23" s="84"/>
      <c r="BE23" s="84"/>
      <c r="BH23" s="84"/>
      <c r="BK23" s="85"/>
      <c r="BL23" s="84"/>
      <c r="BM23" s="85"/>
      <c r="BP23" s="85"/>
      <c r="BS23" s="85"/>
      <c r="BT23" s="84"/>
      <c r="BU23" s="84"/>
      <c r="BX23" s="84"/>
      <c r="CA23" s="104"/>
      <c r="CB23" s="84"/>
      <c r="CC23" s="84"/>
      <c r="CF23" s="84"/>
      <c r="CI23" s="85"/>
      <c r="CJ23" s="84"/>
      <c r="CK23" s="84"/>
      <c r="CL23" s="84"/>
      <c r="CM23" s="84"/>
      <c r="CN23" s="84"/>
      <c r="CQ23" s="85"/>
      <c r="CR23" s="84"/>
      <c r="CS23" s="84"/>
      <c r="CU23" s="84"/>
      <c r="CV23" s="84"/>
      <c r="CW23" s="84"/>
      <c r="CX23" s="84"/>
      <c r="CY23" s="104"/>
    </row>
    <row r="24" spans="1:103">
      <c r="A24" s="80" t="s">
        <v>97</v>
      </c>
      <c r="B24" s="81" t="s">
        <v>48</v>
      </c>
      <c r="C24" s="106">
        <v>44.2</v>
      </c>
      <c r="D24" s="107">
        <v>44.9</v>
      </c>
      <c r="E24" s="31">
        <v>91.1</v>
      </c>
      <c r="F24" s="31">
        <v>0</v>
      </c>
      <c r="G24" s="82">
        <v>60</v>
      </c>
      <c r="H24" s="83">
        <f t="shared" si="0"/>
        <v>240.2</v>
      </c>
      <c r="I24" s="80" t="s">
        <v>97</v>
      </c>
      <c r="J24" s="81" t="s">
        <v>494</v>
      </c>
      <c r="K24" s="82">
        <v>59.8</v>
      </c>
      <c r="L24" s="107">
        <v>0</v>
      </c>
      <c r="M24" s="32">
        <v>0</v>
      </c>
      <c r="N24" s="31">
        <v>88.6</v>
      </c>
      <c r="O24" s="83">
        <f t="shared" si="1"/>
        <v>148.39999999999998</v>
      </c>
      <c r="P24" s="80" t="s">
        <v>97</v>
      </c>
      <c r="Q24" s="81" t="s">
        <v>70</v>
      </c>
      <c r="R24" s="106">
        <v>0</v>
      </c>
      <c r="S24" s="107">
        <v>0</v>
      </c>
      <c r="T24" s="31">
        <v>15.1</v>
      </c>
      <c r="U24" s="31">
        <v>0</v>
      </c>
      <c r="V24" s="82">
        <v>108</v>
      </c>
      <c r="W24" s="83">
        <f t="shared" si="2"/>
        <v>123.1</v>
      </c>
      <c r="X24" s="84"/>
      <c r="Y24" s="84"/>
      <c r="AB24" s="84"/>
      <c r="AE24" s="104"/>
      <c r="AF24" s="84"/>
      <c r="AG24" s="85"/>
      <c r="AJ24" s="85"/>
      <c r="AK24" s="54"/>
      <c r="AM24" s="104"/>
      <c r="AN24" s="85"/>
      <c r="AO24" s="84"/>
      <c r="AP24" s="54"/>
      <c r="AR24" s="84"/>
      <c r="AU24" s="104"/>
      <c r="AV24" s="80" t="s">
        <v>97</v>
      </c>
      <c r="AW24" s="81" t="s">
        <v>497</v>
      </c>
      <c r="AX24" s="106">
        <v>0</v>
      </c>
      <c r="AY24" s="107">
        <v>0</v>
      </c>
      <c r="AZ24" s="31">
        <v>60</v>
      </c>
      <c r="BA24" s="31">
        <v>0</v>
      </c>
      <c r="BB24" s="82">
        <v>0</v>
      </c>
      <c r="BC24" s="83">
        <f t="shared" si="6"/>
        <v>60</v>
      </c>
      <c r="BD24" s="84"/>
      <c r="BE24" s="84"/>
      <c r="BH24" s="84"/>
      <c r="BK24" s="85"/>
      <c r="BL24" s="84"/>
      <c r="BM24" s="85"/>
      <c r="BP24" s="85"/>
      <c r="BS24" s="85"/>
      <c r="BT24" s="84"/>
      <c r="BU24" s="84"/>
      <c r="BX24" s="84"/>
      <c r="CA24" s="104"/>
      <c r="CB24" s="84"/>
      <c r="CC24" s="84"/>
      <c r="CF24" s="84"/>
      <c r="CI24" s="85"/>
      <c r="CJ24" s="84"/>
      <c r="CK24" s="84"/>
      <c r="CL24" s="84"/>
      <c r="CM24" s="84"/>
      <c r="CN24" s="84"/>
      <c r="CQ24" s="85"/>
      <c r="CR24" s="84"/>
      <c r="CS24" s="84"/>
      <c r="CU24" s="84"/>
      <c r="CV24" s="84"/>
      <c r="CW24" s="84"/>
      <c r="CX24" s="84"/>
      <c r="CY24" s="104"/>
    </row>
    <row r="25" spans="1:103">
      <c r="A25" s="80" t="s">
        <v>100</v>
      </c>
      <c r="B25" s="81" t="s">
        <v>74</v>
      </c>
      <c r="C25" s="106">
        <v>56</v>
      </c>
      <c r="D25" s="107">
        <v>57.5</v>
      </c>
      <c r="E25" s="31">
        <v>102.5</v>
      </c>
      <c r="F25" s="31">
        <v>0</v>
      </c>
      <c r="G25" s="82">
        <v>0</v>
      </c>
      <c r="H25" s="83">
        <f t="shared" si="0"/>
        <v>216</v>
      </c>
      <c r="I25" s="80" t="s">
        <v>100</v>
      </c>
      <c r="J25" s="81" t="s">
        <v>155</v>
      </c>
      <c r="K25" s="82">
        <v>0</v>
      </c>
      <c r="L25" s="107">
        <v>0</v>
      </c>
      <c r="M25" s="32">
        <v>132</v>
      </c>
      <c r="N25" s="31">
        <v>0</v>
      </c>
      <c r="O25" s="83">
        <f t="shared" si="1"/>
        <v>132</v>
      </c>
      <c r="P25" s="80" t="s">
        <v>100</v>
      </c>
      <c r="Q25" s="81" t="s">
        <v>498</v>
      </c>
      <c r="R25" s="106">
        <v>0</v>
      </c>
      <c r="S25" s="107">
        <v>68.2</v>
      </c>
      <c r="T25" s="31">
        <v>0</v>
      </c>
      <c r="U25" s="31">
        <v>0</v>
      </c>
      <c r="V25" s="82">
        <v>48</v>
      </c>
      <c r="W25" s="83">
        <f t="shared" si="2"/>
        <v>116.2</v>
      </c>
      <c r="X25" s="84"/>
      <c r="Y25" s="84"/>
      <c r="AB25" s="84"/>
      <c r="AE25" s="104"/>
      <c r="AF25" s="84"/>
      <c r="AG25" s="85"/>
      <c r="AJ25" s="85"/>
      <c r="AK25" s="54"/>
      <c r="AM25" s="104"/>
      <c r="AN25" s="85"/>
      <c r="AO25" s="84"/>
      <c r="AP25" s="54"/>
      <c r="AR25" s="84"/>
      <c r="AU25" s="104"/>
      <c r="AV25" s="80" t="s">
        <v>100</v>
      </c>
      <c r="AW25" s="81" t="s">
        <v>60</v>
      </c>
      <c r="AX25" s="106">
        <v>56.9</v>
      </c>
      <c r="AY25" s="107">
        <v>0</v>
      </c>
      <c r="AZ25" s="31">
        <v>0</v>
      </c>
      <c r="BA25" s="31">
        <v>0</v>
      </c>
      <c r="BB25" s="82">
        <v>0</v>
      </c>
      <c r="BC25" s="83">
        <f t="shared" si="6"/>
        <v>56.9</v>
      </c>
      <c r="BD25" s="84"/>
      <c r="BE25" s="84"/>
      <c r="BH25" s="84"/>
      <c r="BK25" s="85"/>
      <c r="BL25" s="84"/>
      <c r="BM25" s="85"/>
      <c r="BP25" s="85"/>
      <c r="BS25" s="85"/>
      <c r="BT25" s="84"/>
      <c r="BU25" s="84"/>
      <c r="BX25" s="84"/>
      <c r="CA25" s="104"/>
      <c r="CB25" s="84"/>
      <c r="CC25" s="84"/>
      <c r="CF25" s="84"/>
      <c r="CI25" s="85"/>
      <c r="CJ25" s="84"/>
      <c r="CK25" s="84"/>
      <c r="CL25" s="84"/>
      <c r="CM25" s="84"/>
      <c r="CN25" s="84"/>
      <c r="CQ25" s="85"/>
      <c r="CR25" s="84"/>
      <c r="CS25" s="84"/>
      <c r="CU25" s="84"/>
      <c r="CV25" s="84"/>
      <c r="CW25" s="84"/>
      <c r="CX25" s="84"/>
      <c r="CY25" s="104"/>
    </row>
    <row r="26" spans="1:103">
      <c r="A26" s="80" t="s">
        <v>103</v>
      </c>
      <c r="B26" s="81" t="s">
        <v>424</v>
      </c>
      <c r="C26" s="106">
        <v>0</v>
      </c>
      <c r="D26" s="107">
        <v>55.7</v>
      </c>
      <c r="E26" s="31">
        <v>93</v>
      </c>
      <c r="F26" s="31">
        <v>0</v>
      </c>
      <c r="G26" s="82">
        <v>66.7</v>
      </c>
      <c r="H26" s="83">
        <f t="shared" si="0"/>
        <v>215.39999999999998</v>
      </c>
      <c r="I26" s="80" t="s">
        <v>103</v>
      </c>
      <c r="J26" s="81" t="s">
        <v>318</v>
      </c>
      <c r="K26" s="82">
        <v>0</v>
      </c>
      <c r="L26" s="107">
        <v>0</v>
      </c>
      <c r="M26" s="32">
        <v>128.30000000000001</v>
      </c>
      <c r="N26" s="31">
        <v>0</v>
      </c>
      <c r="O26" s="83">
        <f t="shared" si="1"/>
        <v>128.30000000000001</v>
      </c>
      <c r="P26" s="80" t="s">
        <v>103</v>
      </c>
      <c r="Q26" s="81" t="s">
        <v>68</v>
      </c>
      <c r="R26" s="106">
        <v>0</v>
      </c>
      <c r="S26" s="107">
        <v>0</v>
      </c>
      <c r="T26" s="31">
        <v>115.9</v>
      </c>
      <c r="U26" s="31">
        <v>0</v>
      </c>
      <c r="V26" s="82">
        <v>0</v>
      </c>
      <c r="W26" s="83">
        <f t="shared" si="2"/>
        <v>115.9</v>
      </c>
      <c r="X26" s="84"/>
      <c r="Y26" s="84"/>
      <c r="AB26" s="84"/>
      <c r="AE26" s="104"/>
      <c r="AF26" s="84"/>
      <c r="AG26" s="85"/>
      <c r="AJ26" s="85"/>
      <c r="AK26" s="39"/>
      <c r="AM26" s="104"/>
      <c r="AN26" s="85"/>
      <c r="AO26" s="84"/>
      <c r="AP26" s="54"/>
      <c r="AR26" s="84"/>
      <c r="AU26" s="104"/>
      <c r="AV26" s="80" t="s">
        <v>103</v>
      </c>
      <c r="AW26" s="81" t="s">
        <v>63</v>
      </c>
      <c r="AX26" s="106">
        <v>0</v>
      </c>
      <c r="AY26" s="107">
        <v>6.6</v>
      </c>
      <c r="AZ26" s="31">
        <v>6.7</v>
      </c>
      <c r="BA26" s="31">
        <v>14.2</v>
      </c>
      <c r="BB26" s="82">
        <v>6.5</v>
      </c>
      <c r="BC26" s="83">
        <f t="shared" si="6"/>
        <v>34</v>
      </c>
      <c r="BD26" s="84"/>
      <c r="BE26" s="84"/>
      <c r="BH26" s="84"/>
      <c r="BK26" s="85"/>
      <c r="BL26" s="84"/>
      <c r="BM26" s="85"/>
      <c r="BP26" s="85"/>
      <c r="BS26" s="85"/>
      <c r="BT26" s="84"/>
      <c r="BU26" s="84"/>
      <c r="BX26" s="84"/>
      <c r="CA26" s="104"/>
      <c r="CB26" s="84"/>
      <c r="CC26" s="84"/>
      <c r="CF26" s="84"/>
      <c r="CI26" s="85"/>
      <c r="CJ26" s="84"/>
      <c r="CK26" s="84"/>
      <c r="CL26" s="84"/>
      <c r="CM26" s="84"/>
      <c r="CN26" s="84"/>
      <c r="CQ26" s="85"/>
      <c r="CR26" s="84"/>
      <c r="CS26" s="84"/>
      <c r="CU26" s="84"/>
      <c r="CV26" s="84"/>
      <c r="CW26" s="84"/>
      <c r="CX26" s="84"/>
      <c r="CY26" s="104"/>
    </row>
    <row r="27" spans="1:103">
      <c r="A27" s="80" t="s">
        <v>104</v>
      </c>
      <c r="B27" s="81" t="s">
        <v>535</v>
      </c>
      <c r="C27" s="106">
        <v>0</v>
      </c>
      <c r="D27" s="107">
        <v>0</v>
      </c>
      <c r="E27" s="31">
        <v>117.7</v>
      </c>
      <c r="F27" s="31">
        <v>0</v>
      </c>
      <c r="G27" s="82">
        <v>93.3</v>
      </c>
      <c r="H27" s="83">
        <f t="shared" si="0"/>
        <v>211</v>
      </c>
      <c r="I27" s="80" t="s">
        <v>104</v>
      </c>
      <c r="J27" s="81" t="s">
        <v>326</v>
      </c>
      <c r="K27" s="82">
        <v>0</v>
      </c>
      <c r="L27" s="107">
        <v>0</v>
      </c>
      <c r="M27" s="32">
        <v>124.5</v>
      </c>
      <c r="N27" s="31">
        <v>0</v>
      </c>
      <c r="O27" s="83">
        <f t="shared" si="1"/>
        <v>124.5</v>
      </c>
      <c r="P27" s="80" t="s">
        <v>104</v>
      </c>
      <c r="Q27" s="81" t="s">
        <v>79</v>
      </c>
      <c r="R27" s="106">
        <v>0</v>
      </c>
      <c r="S27" s="107">
        <v>0</v>
      </c>
      <c r="T27" s="31">
        <v>110.9</v>
      </c>
      <c r="U27" s="31">
        <v>0</v>
      </c>
      <c r="V27" s="82">
        <v>0</v>
      </c>
      <c r="W27" s="83">
        <f t="shared" si="2"/>
        <v>110.9</v>
      </c>
      <c r="X27" s="84"/>
      <c r="Y27" s="84"/>
      <c r="AB27" s="84"/>
      <c r="AE27" s="104"/>
      <c r="AF27" s="84"/>
      <c r="AG27" s="85"/>
      <c r="AJ27" s="85"/>
      <c r="AK27" s="39"/>
      <c r="AM27" s="104"/>
      <c r="AN27" s="85"/>
      <c r="AO27" s="84"/>
      <c r="AP27" s="54"/>
      <c r="AR27" s="84"/>
      <c r="AU27" s="104"/>
      <c r="AV27" s="80" t="s">
        <v>104</v>
      </c>
      <c r="AW27" s="81" t="s">
        <v>49</v>
      </c>
      <c r="AX27" s="106">
        <v>0</v>
      </c>
      <c r="AY27" s="107">
        <v>32.9</v>
      </c>
      <c r="AZ27" s="31">
        <v>0</v>
      </c>
      <c r="BA27" s="31">
        <v>0</v>
      </c>
      <c r="BB27" s="82">
        <v>0</v>
      </c>
      <c r="BC27" s="83">
        <f t="shared" si="6"/>
        <v>32.9</v>
      </c>
      <c r="BD27" s="84"/>
      <c r="BE27" s="84"/>
      <c r="BH27" s="84"/>
      <c r="BK27" s="85"/>
      <c r="BL27" s="84"/>
      <c r="BM27" s="85"/>
      <c r="BP27" s="85"/>
      <c r="BS27" s="85"/>
      <c r="BT27" s="84"/>
      <c r="BU27" s="84"/>
      <c r="BX27" s="84"/>
      <c r="CA27" s="104"/>
      <c r="CB27" s="84"/>
      <c r="CC27" s="84"/>
      <c r="CF27" s="84"/>
      <c r="CI27" s="85"/>
      <c r="CJ27" s="84"/>
      <c r="CK27" s="84"/>
      <c r="CL27" s="84"/>
      <c r="CM27" s="84"/>
      <c r="CN27" s="84"/>
      <c r="CQ27" s="85"/>
      <c r="CR27" s="84"/>
      <c r="CS27" s="84"/>
      <c r="CU27" s="84"/>
      <c r="CV27" s="84"/>
      <c r="CW27" s="84"/>
      <c r="CX27" s="84"/>
      <c r="CY27" s="104"/>
    </row>
    <row r="28" spans="1:103">
      <c r="A28" s="80" t="s">
        <v>107</v>
      </c>
      <c r="B28" s="81" t="s">
        <v>78</v>
      </c>
      <c r="C28" s="106">
        <v>47.5</v>
      </c>
      <c r="D28" s="107">
        <v>35.9</v>
      </c>
      <c r="E28" s="31">
        <v>79.7</v>
      </c>
      <c r="F28" s="31">
        <v>0</v>
      </c>
      <c r="G28" s="82">
        <v>43.3</v>
      </c>
      <c r="H28" s="83">
        <f t="shared" si="0"/>
        <v>206.40000000000003</v>
      </c>
      <c r="I28" s="80" t="s">
        <v>107</v>
      </c>
      <c r="J28" s="81" t="s">
        <v>47</v>
      </c>
      <c r="K28" s="82">
        <v>51.3</v>
      </c>
      <c r="L28" s="107">
        <v>7.5</v>
      </c>
      <c r="M28" s="32">
        <v>30.2</v>
      </c>
      <c r="N28" s="31">
        <v>25.3</v>
      </c>
      <c r="O28" s="83">
        <f t="shared" si="1"/>
        <v>114.3</v>
      </c>
      <c r="P28" s="80" t="s">
        <v>107</v>
      </c>
      <c r="Q28" s="81" t="s">
        <v>501</v>
      </c>
      <c r="R28" s="106">
        <v>0</v>
      </c>
      <c r="S28" s="107">
        <v>0</v>
      </c>
      <c r="T28" s="31">
        <v>0</v>
      </c>
      <c r="U28" s="31">
        <v>0</v>
      </c>
      <c r="V28" s="82">
        <v>96</v>
      </c>
      <c r="W28" s="83">
        <f t="shared" si="2"/>
        <v>96</v>
      </c>
      <c r="X28" s="84"/>
      <c r="Y28" s="84"/>
      <c r="AB28" s="84"/>
      <c r="AE28" s="104"/>
      <c r="AF28" s="84"/>
      <c r="AG28" s="85"/>
      <c r="AJ28" s="85"/>
      <c r="AK28" s="39"/>
      <c r="AM28" s="104"/>
      <c r="AN28" s="85"/>
      <c r="AO28" s="84"/>
      <c r="AP28" s="54"/>
      <c r="AR28" s="84"/>
      <c r="AU28" s="104"/>
      <c r="AV28" s="80" t="s">
        <v>107</v>
      </c>
      <c r="AW28" s="81" t="s">
        <v>331</v>
      </c>
      <c r="AX28" s="106">
        <v>0</v>
      </c>
      <c r="AY28" s="107">
        <v>0</v>
      </c>
      <c r="AZ28" s="31">
        <v>0</v>
      </c>
      <c r="BA28" s="31">
        <v>7.1</v>
      </c>
      <c r="BB28" s="82">
        <v>0</v>
      </c>
      <c r="BC28" s="83">
        <f t="shared" si="6"/>
        <v>7.1</v>
      </c>
      <c r="BD28" s="84"/>
      <c r="BE28" s="84"/>
      <c r="BH28" s="84"/>
      <c r="BK28" s="85"/>
      <c r="BL28" s="84"/>
      <c r="BM28" s="85"/>
      <c r="BP28" s="85"/>
      <c r="BS28" s="85"/>
      <c r="BT28" s="84"/>
      <c r="BU28" s="84"/>
      <c r="BX28" s="84"/>
      <c r="CA28" s="104"/>
      <c r="CB28" s="84"/>
      <c r="CC28" s="84"/>
      <c r="CF28" s="84"/>
      <c r="CI28" s="85"/>
      <c r="CJ28" s="84"/>
      <c r="CK28" s="84"/>
      <c r="CL28" s="84"/>
      <c r="CM28" s="84"/>
      <c r="CN28" s="84"/>
      <c r="CQ28" s="85"/>
      <c r="CR28" s="84"/>
      <c r="CS28" s="84"/>
      <c r="CU28" s="84"/>
      <c r="CV28" s="84"/>
      <c r="CW28" s="84"/>
      <c r="CX28" s="84"/>
      <c r="CY28" s="104"/>
    </row>
    <row r="29" spans="1:103">
      <c r="A29" s="80" t="s">
        <v>108</v>
      </c>
      <c r="B29" s="81" t="s">
        <v>84</v>
      </c>
      <c r="C29" s="106">
        <v>49.2</v>
      </c>
      <c r="D29" s="107">
        <v>39.5</v>
      </c>
      <c r="E29" s="31">
        <v>66.5</v>
      </c>
      <c r="F29" s="31">
        <v>0</v>
      </c>
      <c r="G29" s="82">
        <v>48.3</v>
      </c>
      <c r="H29" s="83">
        <f t="shared" si="0"/>
        <v>203.5</v>
      </c>
      <c r="I29" s="80" t="s">
        <v>108</v>
      </c>
      <c r="J29" s="81" t="s">
        <v>27</v>
      </c>
      <c r="K29" s="82">
        <v>0</v>
      </c>
      <c r="L29" s="107">
        <v>18.8</v>
      </c>
      <c r="M29" s="32">
        <v>64.099999999999994</v>
      </c>
      <c r="N29" s="31">
        <v>28.5</v>
      </c>
      <c r="O29" s="83">
        <f t="shared" si="1"/>
        <v>111.39999999999999</v>
      </c>
      <c r="P29" s="80" t="s">
        <v>108</v>
      </c>
      <c r="Q29" s="81" t="s">
        <v>323</v>
      </c>
      <c r="R29" s="106">
        <v>11.1</v>
      </c>
      <c r="S29" s="107">
        <v>17.100000000000001</v>
      </c>
      <c r="T29" s="31">
        <v>20.2</v>
      </c>
      <c r="U29" s="31">
        <v>31.2</v>
      </c>
      <c r="V29" s="82">
        <v>12</v>
      </c>
      <c r="W29" s="83">
        <f t="shared" si="2"/>
        <v>91.600000000000009</v>
      </c>
      <c r="X29" s="84"/>
      <c r="Y29" s="84"/>
      <c r="AB29" s="84"/>
      <c r="AE29" s="104"/>
      <c r="AF29" s="84"/>
      <c r="AG29" s="85"/>
      <c r="AJ29" s="85"/>
      <c r="AK29" s="39"/>
      <c r="AM29" s="104"/>
      <c r="AN29" s="85"/>
      <c r="AO29" s="84"/>
      <c r="AP29" s="54"/>
      <c r="AR29" s="84"/>
      <c r="AU29" s="104"/>
      <c r="AV29" s="84"/>
      <c r="AW29" s="84"/>
      <c r="AZ29" s="84"/>
      <c r="BA29" s="54"/>
      <c r="BC29" s="85"/>
      <c r="BD29" s="84"/>
      <c r="BE29" s="84"/>
      <c r="BH29" s="84"/>
      <c r="BK29" s="85"/>
      <c r="BL29" s="84"/>
      <c r="BM29" s="85"/>
      <c r="BP29" s="85"/>
      <c r="BS29" s="85"/>
      <c r="BT29" s="84"/>
      <c r="BU29" s="84"/>
      <c r="BX29" s="84"/>
      <c r="CA29" s="104"/>
      <c r="CB29" s="84"/>
      <c r="CC29" s="84"/>
      <c r="CF29" s="84"/>
      <c r="CI29" s="85"/>
      <c r="CJ29" s="84"/>
      <c r="CK29" s="84"/>
      <c r="CL29" s="84"/>
      <c r="CM29" s="84"/>
      <c r="CN29" s="84"/>
      <c r="CQ29" s="85"/>
      <c r="CR29" s="84"/>
      <c r="CS29" s="84"/>
      <c r="CU29" s="84"/>
      <c r="CV29" s="84"/>
      <c r="CW29" s="84"/>
      <c r="CX29" s="84"/>
      <c r="CY29" s="104"/>
    </row>
    <row r="30" spans="1:103">
      <c r="A30" s="80" t="s">
        <v>110</v>
      </c>
      <c r="B30" s="81" t="s">
        <v>59</v>
      </c>
      <c r="C30" s="106">
        <v>62.8</v>
      </c>
      <c r="D30" s="107">
        <v>71.900000000000006</v>
      </c>
      <c r="E30" s="31">
        <v>0</v>
      </c>
      <c r="F30" s="31">
        <v>0</v>
      </c>
      <c r="G30" s="82">
        <v>68.3</v>
      </c>
      <c r="H30" s="83">
        <f t="shared" si="0"/>
        <v>203</v>
      </c>
      <c r="I30" s="80" t="s">
        <v>110</v>
      </c>
      <c r="J30" s="81" t="s">
        <v>39</v>
      </c>
      <c r="K30" s="82">
        <v>0</v>
      </c>
      <c r="L30" s="107">
        <v>0</v>
      </c>
      <c r="M30" s="32">
        <v>0</v>
      </c>
      <c r="N30" s="31">
        <v>107.5</v>
      </c>
      <c r="O30" s="83">
        <f t="shared" si="1"/>
        <v>107.5</v>
      </c>
      <c r="P30" s="80" t="s">
        <v>110</v>
      </c>
      <c r="Q30" s="81" t="s">
        <v>148</v>
      </c>
      <c r="R30" s="106">
        <v>0</v>
      </c>
      <c r="S30" s="107">
        <v>0</v>
      </c>
      <c r="T30" s="31">
        <v>0</v>
      </c>
      <c r="U30" s="31">
        <v>0</v>
      </c>
      <c r="V30" s="82">
        <v>84</v>
      </c>
      <c r="W30" s="83">
        <f t="shared" si="2"/>
        <v>84</v>
      </c>
      <c r="X30" s="84"/>
      <c r="Y30" s="84"/>
      <c r="AB30" s="84"/>
      <c r="AE30" s="104"/>
      <c r="AF30" s="84"/>
      <c r="AG30" s="85"/>
      <c r="AJ30" s="85"/>
      <c r="AK30" s="54"/>
      <c r="AM30" s="104"/>
      <c r="AN30" s="85"/>
      <c r="AO30" s="84"/>
      <c r="AP30" s="54"/>
      <c r="AR30" s="84"/>
      <c r="AU30" s="104"/>
      <c r="AV30" s="84"/>
      <c r="AW30" s="84"/>
      <c r="AZ30" s="84"/>
      <c r="BA30" s="54"/>
      <c r="BC30" s="85"/>
      <c r="BD30" s="84"/>
      <c r="BE30" s="84"/>
      <c r="BH30" s="84"/>
      <c r="BK30" s="85"/>
      <c r="BL30" s="84"/>
      <c r="BM30" s="85"/>
      <c r="BP30" s="85"/>
      <c r="BS30" s="85"/>
      <c r="BT30" s="84"/>
      <c r="BU30" s="84"/>
      <c r="BX30" s="84"/>
      <c r="CA30" s="104"/>
      <c r="CB30" s="84"/>
      <c r="CC30" s="84"/>
      <c r="CF30" s="84"/>
      <c r="CI30" s="85"/>
      <c r="CJ30" s="84"/>
      <c r="CK30" s="84"/>
      <c r="CL30" s="84"/>
      <c r="CM30" s="84"/>
      <c r="CN30" s="84"/>
      <c r="CQ30" s="85"/>
      <c r="CR30" s="84"/>
      <c r="CS30" s="84"/>
      <c r="CU30" s="84"/>
      <c r="CV30" s="84"/>
      <c r="CW30" s="84"/>
      <c r="CX30" s="84"/>
      <c r="CY30" s="104"/>
    </row>
    <row r="31" spans="1:103">
      <c r="A31" s="80" t="s">
        <v>112</v>
      </c>
      <c r="B31" s="81" t="s">
        <v>81</v>
      </c>
      <c r="C31" s="106">
        <v>50.9</v>
      </c>
      <c r="D31" s="107">
        <v>0</v>
      </c>
      <c r="E31" s="31">
        <v>74.099999999999994</v>
      </c>
      <c r="F31" s="31">
        <v>54.8</v>
      </c>
      <c r="G31" s="82">
        <v>21.7</v>
      </c>
      <c r="H31" s="83">
        <f t="shared" si="0"/>
        <v>201.5</v>
      </c>
      <c r="I31" s="80" t="s">
        <v>112</v>
      </c>
      <c r="J31" s="81" t="s">
        <v>498</v>
      </c>
      <c r="K31" s="82">
        <v>0</v>
      </c>
      <c r="L31" s="107">
        <v>60</v>
      </c>
      <c r="M31" s="32">
        <v>0</v>
      </c>
      <c r="N31" s="31">
        <v>47.4</v>
      </c>
      <c r="O31" s="83">
        <f t="shared" si="1"/>
        <v>107.4</v>
      </c>
      <c r="P31" s="80" t="s">
        <v>112</v>
      </c>
      <c r="Q31" s="81" t="s">
        <v>60</v>
      </c>
      <c r="R31" s="106">
        <v>78</v>
      </c>
      <c r="S31" s="107">
        <v>0</v>
      </c>
      <c r="T31" s="31">
        <v>0</v>
      </c>
      <c r="U31" s="31">
        <v>0</v>
      </c>
      <c r="V31" s="82">
        <v>0</v>
      </c>
      <c r="W31" s="83">
        <f t="shared" si="2"/>
        <v>78</v>
      </c>
      <c r="X31" s="84"/>
      <c r="Y31" s="84"/>
      <c r="AB31" s="84"/>
      <c r="AE31" s="104"/>
      <c r="AF31" s="84"/>
      <c r="AG31" s="85"/>
      <c r="AJ31" s="85"/>
      <c r="AK31" s="54"/>
      <c r="AM31" s="104"/>
      <c r="AN31" s="85"/>
      <c r="AO31" s="84"/>
      <c r="AP31" s="54"/>
      <c r="AR31" s="84"/>
      <c r="AU31" s="104"/>
      <c r="AV31" s="84"/>
      <c r="AW31" s="84"/>
      <c r="AZ31" s="84"/>
      <c r="BA31" s="54"/>
      <c r="BC31" s="85"/>
      <c r="BD31" s="84"/>
      <c r="BE31" s="84"/>
      <c r="BH31" s="84"/>
      <c r="BK31" s="85"/>
      <c r="BL31" s="84"/>
      <c r="BM31" s="85"/>
      <c r="BP31" s="85"/>
      <c r="BS31" s="85"/>
      <c r="BT31" s="84"/>
      <c r="BU31" s="84"/>
      <c r="BX31" s="84"/>
      <c r="CA31" s="104"/>
      <c r="CB31" s="84"/>
      <c r="CC31" s="84"/>
      <c r="CF31" s="84"/>
      <c r="CI31" s="85"/>
      <c r="CJ31" s="84"/>
      <c r="CK31" s="84"/>
      <c r="CL31" s="84"/>
      <c r="CM31" s="84"/>
      <c r="CN31" s="84"/>
      <c r="CQ31" s="85"/>
      <c r="CR31" s="84"/>
      <c r="CS31" s="84"/>
      <c r="CU31" s="84"/>
      <c r="CV31" s="84"/>
      <c r="CW31" s="84"/>
      <c r="CX31" s="84"/>
      <c r="CY31" s="104"/>
    </row>
    <row r="32" spans="1:103">
      <c r="A32" s="80" t="s">
        <v>114</v>
      </c>
      <c r="B32" s="81" t="s">
        <v>75</v>
      </c>
      <c r="C32" s="106">
        <v>0</v>
      </c>
      <c r="D32" s="107">
        <v>0</v>
      </c>
      <c r="E32" s="31">
        <v>0</v>
      </c>
      <c r="F32" s="31">
        <v>73.599999999999994</v>
      </c>
      <c r="G32" s="82">
        <v>120</v>
      </c>
      <c r="H32" s="83">
        <f t="shared" si="0"/>
        <v>193.6</v>
      </c>
      <c r="I32" s="80" t="s">
        <v>114</v>
      </c>
      <c r="J32" s="81" t="s">
        <v>517</v>
      </c>
      <c r="K32" s="82">
        <v>0</v>
      </c>
      <c r="L32" s="107">
        <v>0</v>
      </c>
      <c r="M32" s="32">
        <v>105.6</v>
      </c>
      <c r="N32" s="31">
        <v>0</v>
      </c>
      <c r="O32" s="83">
        <f t="shared" si="1"/>
        <v>105.6</v>
      </c>
      <c r="P32" s="80" t="s">
        <v>114</v>
      </c>
      <c r="Q32" s="81" t="s">
        <v>502</v>
      </c>
      <c r="R32" s="106">
        <v>0</v>
      </c>
      <c r="S32" s="107">
        <v>0</v>
      </c>
      <c r="T32" s="31">
        <v>0</v>
      </c>
      <c r="U32" s="31">
        <v>62.3</v>
      </c>
      <c r="V32" s="82">
        <v>0</v>
      </c>
      <c r="W32" s="83">
        <f t="shared" si="2"/>
        <v>62.3</v>
      </c>
      <c r="X32" s="84"/>
      <c r="Y32" s="84"/>
      <c r="AB32" s="84"/>
      <c r="AE32" s="104"/>
      <c r="AF32" s="84"/>
      <c r="AG32" s="85"/>
      <c r="AJ32" s="85"/>
      <c r="AK32" s="54"/>
      <c r="AM32" s="104"/>
      <c r="AN32" s="85"/>
      <c r="AO32" s="84"/>
      <c r="AP32" s="54"/>
      <c r="AR32" s="84"/>
      <c r="AU32" s="104"/>
      <c r="AV32" s="84"/>
      <c r="AW32" s="84"/>
      <c r="AZ32" s="84"/>
      <c r="BA32" s="54"/>
      <c r="BC32" s="85"/>
      <c r="BD32" s="84"/>
      <c r="BE32" s="84"/>
      <c r="BH32" s="84"/>
      <c r="BK32" s="85"/>
      <c r="BL32" s="84"/>
      <c r="BM32" s="85"/>
      <c r="BP32" s="85"/>
      <c r="BS32" s="85"/>
      <c r="BT32" s="84"/>
      <c r="BU32" s="84"/>
      <c r="BX32" s="84"/>
      <c r="CA32" s="104"/>
      <c r="CB32" s="84"/>
      <c r="CC32" s="84"/>
      <c r="CF32" s="84"/>
      <c r="CI32" s="85"/>
      <c r="CJ32" s="84"/>
      <c r="CK32" s="84"/>
      <c r="CL32" s="84"/>
      <c r="CM32" s="84"/>
      <c r="CN32" s="84"/>
      <c r="CQ32" s="85"/>
      <c r="CR32" s="84"/>
      <c r="CS32" s="84"/>
      <c r="CU32" s="84"/>
      <c r="CV32" s="84"/>
      <c r="CW32" s="84"/>
      <c r="CX32" s="84"/>
      <c r="CY32" s="104"/>
    </row>
    <row r="33" spans="1:103">
      <c r="A33" s="80" t="s">
        <v>117</v>
      </c>
      <c r="B33" s="81" t="s">
        <v>98</v>
      </c>
      <c r="C33" s="106">
        <v>37.4</v>
      </c>
      <c r="D33" s="107">
        <v>52.1</v>
      </c>
      <c r="E33" s="31">
        <v>94.9</v>
      </c>
      <c r="F33" s="31">
        <v>6.8</v>
      </c>
      <c r="G33" s="82">
        <v>0</v>
      </c>
      <c r="H33" s="83">
        <f t="shared" si="0"/>
        <v>191.20000000000002</v>
      </c>
      <c r="I33" s="80" t="s">
        <v>117</v>
      </c>
      <c r="J33" s="81" t="s">
        <v>56</v>
      </c>
      <c r="K33" s="82">
        <v>48.4</v>
      </c>
      <c r="L33" s="107">
        <v>0</v>
      </c>
      <c r="M33" s="32">
        <v>56.6</v>
      </c>
      <c r="N33" s="31">
        <v>0</v>
      </c>
      <c r="O33" s="83">
        <f t="shared" si="1"/>
        <v>105</v>
      </c>
      <c r="P33" s="80" t="s">
        <v>117</v>
      </c>
      <c r="Q33" s="81" t="s">
        <v>503</v>
      </c>
      <c r="R33" s="106">
        <v>0</v>
      </c>
      <c r="S33" s="107">
        <v>0</v>
      </c>
      <c r="T33" s="31">
        <v>0</v>
      </c>
      <c r="U33" s="31">
        <v>0</v>
      </c>
      <c r="V33" s="82">
        <v>54</v>
      </c>
      <c r="W33" s="83">
        <f t="shared" si="2"/>
        <v>54</v>
      </c>
      <c r="X33" s="84"/>
      <c r="Y33" s="84"/>
      <c r="AB33" s="84"/>
      <c r="AE33" s="104"/>
      <c r="AF33" s="84"/>
      <c r="AG33" s="85"/>
      <c r="AJ33" s="85"/>
      <c r="AK33" s="54"/>
      <c r="AM33" s="104"/>
      <c r="AN33" s="85"/>
      <c r="AO33" s="84"/>
      <c r="AP33" s="54"/>
      <c r="AR33" s="84"/>
      <c r="AU33" s="104"/>
      <c r="AV33" s="84"/>
      <c r="AW33" s="84"/>
      <c r="AZ33" s="84"/>
      <c r="BA33" s="54"/>
      <c r="BC33" s="85"/>
      <c r="BD33" s="84"/>
      <c r="BE33" s="84"/>
      <c r="BH33" s="84"/>
      <c r="BK33" s="85"/>
      <c r="BL33" s="84"/>
      <c r="BM33" s="85"/>
      <c r="BP33" s="85"/>
      <c r="BS33" s="85"/>
      <c r="BT33" s="84"/>
      <c r="BU33" s="84"/>
      <c r="BX33" s="84"/>
      <c r="CA33" s="104"/>
      <c r="CB33" s="84"/>
      <c r="CC33" s="84"/>
      <c r="CF33" s="84"/>
      <c r="CI33" s="85"/>
      <c r="CJ33" s="84"/>
      <c r="CK33" s="84"/>
      <c r="CL33" s="84"/>
      <c r="CM33" s="84"/>
      <c r="CN33" s="84"/>
      <c r="CQ33" s="85"/>
      <c r="CR33" s="84"/>
      <c r="CS33" s="84"/>
      <c r="CU33" s="84"/>
      <c r="CV33" s="84"/>
      <c r="CW33" s="84"/>
      <c r="CX33" s="84"/>
      <c r="CY33" s="104"/>
    </row>
    <row r="34" spans="1:103">
      <c r="A34" s="80" t="s">
        <v>120</v>
      </c>
      <c r="B34" s="81" t="s">
        <v>556</v>
      </c>
      <c r="C34" s="106">
        <v>0</v>
      </c>
      <c r="D34" s="107">
        <v>0</v>
      </c>
      <c r="E34" s="31">
        <v>0</v>
      </c>
      <c r="F34" s="31">
        <v>70.2</v>
      </c>
      <c r="G34" s="82">
        <v>115</v>
      </c>
      <c r="H34" s="83">
        <f t="shared" si="0"/>
        <v>185.2</v>
      </c>
      <c r="I34" s="80" t="s">
        <v>120</v>
      </c>
      <c r="J34" s="81" t="s">
        <v>36</v>
      </c>
      <c r="K34" s="82">
        <v>5.7</v>
      </c>
      <c r="L34" s="107">
        <v>37.5</v>
      </c>
      <c r="M34" s="32">
        <v>60.4</v>
      </c>
      <c r="N34" s="31">
        <v>0</v>
      </c>
      <c r="O34" s="83">
        <f t="shared" si="1"/>
        <v>103.6</v>
      </c>
      <c r="P34" s="80" t="s">
        <v>120</v>
      </c>
      <c r="Q34" s="81" t="s">
        <v>504</v>
      </c>
      <c r="R34" s="106">
        <v>0</v>
      </c>
      <c r="S34" s="107">
        <v>28.4</v>
      </c>
      <c r="T34" s="31">
        <v>25.2</v>
      </c>
      <c r="U34" s="31">
        <v>0</v>
      </c>
      <c r="V34" s="82">
        <v>0</v>
      </c>
      <c r="W34" s="83">
        <f t="shared" si="2"/>
        <v>53.599999999999994</v>
      </c>
      <c r="X34" s="84"/>
      <c r="Y34" s="84"/>
      <c r="AB34" s="84"/>
      <c r="AE34" s="104"/>
      <c r="AF34" s="84"/>
      <c r="AG34" s="85"/>
      <c r="AJ34" s="85"/>
      <c r="AK34" s="54"/>
      <c r="AM34" s="104"/>
      <c r="AN34" s="85"/>
      <c r="AO34" s="84"/>
      <c r="AP34" s="54"/>
      <c r="AR34" s="84"/>
      <c r="AU34" s="104"/>
      <c r="AV34" s="84"/>
      <c r="AW34" s="84"/>
      <c r="AZ34" s="84"/>
      <c r="BA34" s="54"/>
      <c r="BC34" s="85"/>
      <c r="BD34" s="84"/>
      <c r="BE34" s="84"/>
      <c r="BH34" s="84"/>
      <c r="BK34" s="85"/>
      <c r="BL34" s="84"/>
      <c r="BM34" s="85"/>
      <c r="BP34" s="85"/>
      <c r="BS34" s="85"/>
      <c r="BT34" s="84"/>
      <c r="BU34" s="84"/>
      <c r="BX34" s="84"/>
      <c r="CA34" s="104"/>
      <c r="CB34" s="84"/>
      <c r="CC34" s="84"/>
      <c r="CF34" s="84"/>
      <c r="CI34" s="85"/>
      <c r="CJ34" s="84"/>
      <c r="CK34" s="84"/>
      <c r="CL34" s="84"/>
      <c r="CM34" s="84"/>
      <c r="CN34" s="84"/>
      <c r="CQ34" s="85"/>
      <c r="CR34" s="84"/>
      <c r="CS34" s="84"/>
      <c r="CU34" s="84"/>
      <c r="CV34" s="84"/>
      <c r="CW34" s="84"/>
      <c r="CX34" s="84"/>
      <c r="CY34" s="104"/>
    </row>
    <row r="35" spans="1:103">
      <c r="A35" s="80" t="s">
        <v>122</v>
      </c>
      <c r="B35" s="81" t="s">
        <v>182</v>
      </c>
      <c r="C35" s="106">
        <v>35.700000000000003</v>
      </c>
      <c r="D35" s="107">
        <v>28.7</v>
      </c>
      <c r="E35" s="31">
        <v>75.900000000000006</v>
      </c>
      <c r="F35" s="31">
        <v>18.8</v>
      </c>
      <c r="G35" s="82">
        <v>25</v>
      </c>
      <c r="H35" s="83">
        <f t="shared" si="0"/>
        <v>184.10000000000002</v>
      </c>
      <c r="I35" s="80" t="s">
        <v>122</v>
      </c>
      <c r="J35" s="81" t="s">
        <v>88</v>
      </c>
      <c r="K35" s="82">
        <v>34.200000000000003</v>
      </c>
      <c r="L35" s="107">
        <v>45</v>
      </c>
      <c r="M35" s="32">
        <v>0</v>
      </c>
      <c r="N35" s="31">
        <v>22.1</v>
      </c>
      <c r="O35" s="83">
        <f t="shared" si="1"/>
        <v>101.30000000000001</v>
      </c>
      <c r="P35" s="80" t="s">
        <v>122</v>
      </c>
      <c r="Q35" s="81" t="s">
        <v>185</v>
      </c>
      <c r="R35" s="106">
        <v>0</v>
      </c>
      <c r="S35" s="107">
        <v>22.7</v>
      </c>
      <c r="T35" s="31">
        <v>10.1</v>
      </c>
      <c r="U35" s="31">
        <v>18.7</v>
      </c>
      <c r="V35" s="82">
        <v>0</v>
      </c>
      <c r="W35" s="83">
        <f t="shared" si="2"/>
        <v>51.5</v>
      </c>
      <c r="X35" s="84"/>
      <c r="Y35" s="84"/>
      <c r="AB35" s="84"/>
      <c r="AE35" s="104"/>
      <c r="AF35" s="84"/>
      <c r="AG35" s="85"/>
      <c r="AJ35" s="85"/>
      <c r="AK35" s="54"/>
      <c r="AM35" s="104"/>
      <c r="AN35" s="85"/>
      <c r="AO35" s="84"/>
      <c r="AP35" s="54"/>
      <c r="AR35" s="84"/>
      <c r="AU35" s="104"/>
      <c r="AV35" s="84"/>
      <c r="AW35" s="84"/>
      <c r="AZ35" s="84"/>
      <c r="BA35" s="54"/>
      <c r="BC35" s="85"/>
      <c r="BD35" s="84"/>
      <c r="BE35" s="84"/>
      <c r="BH35" s="84"/>
      <c r="BK35" s="85"/>
      <c r="BL35" s="84"/>
      <c r="BM35" s="85"/>
      <c r="BP35" s="85"/>
      <c r="BS35" s="85"/>
      <c r="BT35" s="84"/>
      <c r="BU35" s="84"/>
      <c r="BX35" s="84"/>
      <c r="CA35" s="104"/>
      <c r="CB35" s="84"/>
      <c r="CC35" s="84"/>
      <c r="CF35" s="84"/>
      <c r="CI35" s="85"/>
      <c r="CJ35" s="84"/>
      <c r="CK35" s="84"/>
      <c r="CL35" s="84"/>
      <c r="CM35" s="84"/>
      <c r="CN35" s="84"/>
      <c r="CQ35" s="85"/>
      <c r="CR35" s="84"/>
      <c r="CS35" s="84"/>
      <c r="CU35" s="84"/>
      <c r="CV35" s="84"/>
      <c r="CW35" s="84"/>
      <c r="CX35" s="84"/>
      <c r="CY35" s="104"/>
    </row>
    <row r="36" spans="1:103">
      <c r="A36" s="80" t="s">
        <v>124</v>
      </c>
      <c r="B36" s="81" t="s">
        <v>88</v>
      </c>
      <c r="C36" s="106">
        <v>39.1</v>
      </c>
      <c r="D36" s="107">
        <v>43.1</v>
      </c>
      <c r="E36" s="31">
        <v>98.7</v>
      </c>
      <c r="F36" s="31">
        <v>0</v>
      </c>
      <c r="G36" s="82">
        <v>0</v>
      </c>
      <c r="H36" s="83">
        <f t="shared" ref="H36:H67" si="11">SUM(B36:G36)</f>
        <v>180.9</v>
      </c>
      <c r="I36" s="80" t="s">
        <v>124</v>
      </c>
      <c r="J36" s="81" t="s">
        <v>311</v>
      </c>
      <c r="K36" s="82">
        <v>0</v>
      </c>
      <c r="L36" s="107">
        <v>0</v>
      </c>
      <c r="M36" s="32">
        <v>0</v>
      </c>
      <c r="N36" s="31">
        <v>101.2</v>
      </c>
      <c r="O36" s="83">
        <f t="shared" ref="O36:O67" si="12">SUM(J36:N36)</f>
        <v>101.2</v>
      </c>
      <c r="P36" s="80" t="s">
        <v>124</v>
      </c>
      <c r="Q36" s="81" t="s">
        <v>506</v>
      </c>
      <c r="R36" s="106">
        <v>0</v>
      </c>
      <c r="S36" s="107">
        <v>45.5</v>
      </c>
      <c r="T36" s="31">
        <v>0</v>
      </c>
      <c r="U36" s="31">
        <v>0</v>
      </c>
      <c r="V36" s="82">
        <v>0</v>
      </c>
      <c r="W36" s="83">
        <f t="shared" si="2"/>
        <v>45.5</v>
      </c>
      <c r="X36" s="84"/>
      <c r="Y36" s="84"/>
      <c r="AB36" s="84"/>
      <c r="AE36" s="104"/>
      <c r="AF36" s="84"/>
      <c r="AG36" s="85"/>
      <c r="AJ36" s="85"/>
      <c r="AK36" s="54"/>
      <c r="AM36" s="104"/>
      <c r="AN36" s="85"/>
      <c r="AO36" s="84"/>
      <c r="AP36" s="54"/>
      <c r="AR36" s="84"/>
      <c r="AU36" s="104"/>
      <c r="AV36" s="84"/>
      <c r="AW36" s="84"/>
      <c r="AZ36" s="84"/>
      <c r="BA36" s="54"/>
      <c r="BC36" s="85"/>
      <c r="BD36" s="84"/>
      <c r="BE36" s="84"/>
      <c r="BH36" s="84"/>
      <c r="BK36" s="85"/>
      <c r="BL36" s="84"/>
      <c r="BM36" s="85"/>
      <c r="BP36" s="85"/>
      <c r="BS36" s="85"/>
      <c r="BT36" s="84"/>
      <c r="BU36" s="84"/>
      <c r="BX36" s="84"/>
      <c r="CA36" s="104"/>
      <c r="CB36" s="84"/>
      <c r="CC36" s="84"/>
      <c r="CF36" s="84"/>
      <c r="CI36" s="85"/>
      <c r="CJ36" s="84"/>
      <c r="CK36" s="84"/>
      <c r="CL36" s="84"/>
      <c r="CM36" s="84"/>
      <c r="CN36" s="84"/>
      <c r="CQ36" s="85"/>
      <c r="CR36" s="84"/>
      <c r="CS36" s="84"/>
      <c r="CU36" s="84"/>
      <c r="CV36" s="84"/>
      <c r="CW36" s="84"/>
      <c r="CX36" s="84"/>
      <c r="CY36" s="104"/>
    </row>
    <row r="37" spans="1:103">
      <c r="A37" s="80" t="s">
        <v>125</v>
      </c>
      <c r="B37" s="81" t="s">
        <v>79</v>
      </c>
      <c r="C37" s="106">
        <v>0</v>
      </c>
      <c r="D37" s="107">
        <v>0</v>
      </c>
      <c r="E37" s="31">
        <v>0</v>
      </c>
      <c r="F37" s="31">
        <v>65</v>
      </c>
      <c r="G37" s="82">
        <v>113.3</v>
      </c>
      <c r="H37" s="83">
        <f t="shared" si="11"/>
        <v>178.3</v>
      </c>
      <c r="I37" s="80" t="s">
        <v>125</v>
      </c>
      <c r="J37" s="81" t="s">
        <v>85</v>
      </c>
      <c r="K37" s="82">
        <v>0</v>
      </c>
      <c r="L37" s="107">
        <v>0</v>
      </c>
      <c r="M37" s="32">
        <v>0</v>
      </c>
      <c r="N37" s="31">
        <v>98</v>
      </c>
      <c r="O37" s="83">
        <f t="shared" si="12"/>
        <v>98</v>
      </c>
      <c r="P37" s="80" t="s">
        <v>125</v>
      </c>
      <c r="Q37" s="81" t="s">
        <v>29</v>
      </c>
      <c r="R37" s="106">
        <v>0</v>
      </c>
      <c r="S37" s="107">
        <v>39.799999999999997</v>
      </c>
      <c r="T37" s="31">
        <v>5</v>
      </c>
      <c r="U37" s="31">
        <v>0</v>
      </c>
      <c r="V37" s="82">
        <v>0</v>
      </c>
      <c r="W37" s="83">
        <f t="shared" si="2"/>
        <v>44.8</v>
      </c>
      <c r="X37" s="84"/>
      <c r="Y37" s="84"/>
      <c r="AB37" s="84"/>
      <c r="AE37" s="104"/>
      <c r="AF37" s="84"/>
      <c r="AG37" s="85"/>
      <c r="AJ37" s="85"/>
      <c r="AK37" s="54"/>
      <c r="AM37" s="104"/>
      <c r="AN37" s="85"/>
      <c r="AO37" s="84"/>
      <c r="AP37" s="54"/>
      <c r="AR37" s="84"/>
      <c r="AU37" s="104"/>
      <c r="AV37" s="84"/>
      <c r="AW37" s="84"/>
      <c r="AZ37" s="84"/>
      <c r="BA37" s="54"/>
      <c r="BC37" s="85"/>
      <c r="BD37" s="84"/>
      <c r="BE37" s="84"/>
      <c r="BH37" s="84"/>
      <c r="BK37" s="85"/>
      <c r="BL37" s="84"/>
      <c r="BM37" s="85"/>
      <c r="BP37" s="85"/>
      <c r="BS37" s="85"/>
      <c r="BT37" s="84"/>
      <c r="BU37" s="84"/>
      <c r="BX37" s="84"/>
      <c r="CA37" s="104"/>
      <c r="CB37" s="84"/>
      <c r="CC37" s="84"/>
      <c r="CF37" s="84"/>
      <c r="CI37" s="85"/>
      <c r="CJ37" s="84"/>
      <c r="CK37" s="84"/>
      <c r="CL37" s="84"/>
      <c r="CM37" s="84"/>
      <c r="CN37" s="84"/>
      <c r="CQ37" s="85"/>
      <c r="CR37" s="84"/>
      <c r="CS37" s="84"/>
      <c r="CU37" s="84"/>
      <c r="CV37" s="84"/>
      <c r="CW37" s="84"/>
      <c r="CX37" s="84"/>
      <c r="CY37" s="104"/>
    </row>
    <row r="38" spans="1:103">
      <c r="A38" s="80" t="s">
        <v>127</v>
      </c>
      <c r="B38" s="81" t="s">
        <v>420</v>
      </c>
      <c r="C38" s="106">
        <v>0</v>
      </c>
      <c r="D38" s="107">
        <v>0</v>
      </c>
      <c r="E38" s="31">
        <v>0</v>
      </c>
      <c r="F38" s="31">
        <v>61.6</v>
      </c>
      <c r="G38" s="82">
        <v>111.7</v>
      </c>
      <c r="H38" s="83">
        <f t="shared" si="11"/>
        <v>173.3</v>
      </c>
      <c r="I38" s="80" t="s">
        <v>127</v>
      </c>
      <c r="J38" s="81" t="s">
        <v>59</v>
      </c>
      <c r="K38" s="82">
        <v>39.9</v>
      </c>
      <c r="L38" s="107">
        <v>56.3</v>
      </c>
      <c r="M38" s="32">
        <v>0</v>
      </c>
      <c r="N38" s="31">
        <v>0</v>
      </c>
      <c r="O38" s="83">
        <f t="shared" si="12"/>
        <v>96.199999999999989</v>
      </c>
      <c r="P38" s="80" t="s">
        <v>127</v>
      </c>
      <c r="Q38" s="81" t="s">
        <v>507</v>
      </c>
      <c r="R38" s="106">
        <v>0</v>
      </c>
      <c r="S38" s="107">
        <v>0</v>
      </c>
      <c r="T38" s="31">
        <v>0</v>
      </c>
      <c r="U38" s="31">
        <v>43.6</v>
      </c>
      <c r="V38" s="82">
        <v>0</v>
      </c>
      <c r="W38" s="83">
        <f t="shared" si="2"/>
        <v>43.6</v>
      </c>
      <c r="X38" s="84"/>
      <c r="Y38" s="84"/>
      <c r="AB38" s="84"/>
      <c r="AE38" s="104"/>
      <c r="AF38" s="84"/>
      <c r="AG38" s="85"/>
      <c r="AJ38" s="85"/>
      <c r="AK38" s="54"/>
      <c r="AM38" s="104"/>
      <c r="AN38" s="85"/>
      <c r="AO38" s="84"/>
      <c r="AP38" s="54"/>
      <c r="AR38" s="84"/>
      <c r="AU38" s="104"/>
      <c r="AV38" s="84"/>
      <c r="AW38" s="84"/>
      <c r="AZ38" s="84"/>
      <c r="BA38" s="54"/>
      <c r="BC38" s="85"/>
      <c r="BD38" s="84"/>
      <c r="BE38" s="84"/>
      <c r="BH38" s="84"/>
      <c r="BK38" s="85"/>
      <c r="BL38" s="84"/>
      <c r="BM38" s="85"/>
      <c r="BP38" s="85"/>
      <c r="BS38" s="85"/>
      <c r="BT38" s="84"/>
      <c r="BU38" s="84"/>
      <c r="BX38" s="84"/>
      <c r="CA38" s="104"/>
      <c r="CB38" s="84"/>
      <c r="CC38" s="84"/>
      <c r="CF38" s="84"/>
      <c r="CI38" s="85"/>
      <c r="CJ38" s="84"/>
      <c r="CK38" s="84"/>
      <c r="CL38" s="84"/>
      <c r="CM38" s="84"/>
      <c r="CN38" s="84"/>
      <c r="CQ38" s="85"/>
      <c r="CR38" s="84"/>
      <c r="CS38" s="84"/>
      <c r="CU38" s="84"/>
      <c r="CV38" s="84"/>
      <c r="CW38" s="84"/>
      <c r="CX38" s="84"/>
      <c r="CY38" s="104"/>
    </row>
    <row r="39" spans="1:103">
      <c r="A39" s="80" t="s">
        <v>129</v>
      </c>
      <c r="B39" s="81" t="s">
        <v>554</v>
      </c>
      <c r="C39" s="106">
        <v>0</v>
      </c>
      <c r="D39" s="107">
        <v>0</v>
      </c>
      <c r="E39" s="31">
        <v>0</v>
      </c>
      <c r="F39" s="31">
        <v>71.900000000000006</v>
      </c>
      <c r="G39" s="82">
        <v>96.7</v>
      </c>
      <c r="H39" s="83">
        <f t="shared" si="11"/>
        <v>168.60000000000002</v>
      </c>
      <c r="I39" s="80" t="s">
        <v>129</v>
      </c>
      <c r="J39" s="81" t="s">
        <v>446</v>
      </c>
      <c r="K39" s="82">
        <v>0</v>
      </c>
      <c r="L39" s="107">
        <v>0</v>
      </c>
      <c r="M39" s="32">
        <v>0</v>
      </c>
      <c r="N39" s="31">
        <v>94.9</v>
      </c>
      <c r="O39" s="83">
        <f t="shared" si="12"/>
        <v>94.9</v>
      </c>
      <c r="P39" s="80" t="s">
        <v>129</v>
      </c>
      <c r="Q39" s="81" t="s">
        <v>131</v>
      </c>
      <c r="R39" s="106">
        <v>0</v>
      </c>
      <c r="S39" s="107">
        <v>0</v>
      </c>
      <c r="T39" s="31">
        <v>40.299999999999997</v>
      </c>
      <c r="U39" s="31">
        <v>0</v>
      </c>
      <c r="V39" s="82">
        <v>0</v>
      </c>
      <c r="W39" s="83">
        <f t="shared" si="2"/>
        <v>40.299999999999997</v>
      </c>
      <c r="X39" s="84"/>
      <c r="Y39" s="84"/>
      <c r="AB39" s="84"/>
      <c r="AE39" s="104"/>
      <c r="AF39" s="84"/>
      <c r="AG39" s="85"/>
      <c r="AJ39" s="85"/>
      <c r="AK39" s="54"/>
      <c r="AM39" s="104"/>
      <c r="AN39" s="85"/>
      <c r="AO39" s="84"/>
      <c r="AP39" s="54"/>
      <c r="AR39" s="84"/>
      <c r="AU39" s="104"/>
      <c r="AV39" s="84"/>
      <c r="AW39" s="84"/>
      <c r="AZ39" s="84"/>
      <c r="BA39" s="54"/>
      <c r="BC39" s="85"/>
      <c r="BD39" s="84"/>
      <c r="BE39" s="84"/>
      <c r="BH39" s="84"/>
      <c r="BK39" s="85"/>
      <c r="BL39" s="84"/>
      <c r="BM39" s="85"/>
      <c r="BP39" s="85"/>
      <c r="BS39" s="85"/>
      <c r="BT39" s="84"/>
      <c r="BU39" s="84"/>
      <c r="BX39" s="84"/>
      <c r="CA39" s="104"/>
      <c r="CB39" s="84"/>
      <c r="CC39" s="84"/>
      <c r="CF39" s="84"/>
      <c r="CI39" s="85"/>
      <c r="CJ39" s="84"/>
      <c r="CK39" s="84"/>
      <c r="CL39" s="84"/>
      <c r="CM39" s="84"/>
      <c r="CN39" s="84"/>
      <c r="CQ39" s="85"/>
      <c r="CR39" s="84"/>
      <c r="CS39" s="84"/>
      <c r="CU39" s="84"/>
      <c r="CV39" s="84"/>
      <c r="CW39" s="84"/>
      <c r="CX39" s="84"/>
      <c r="CY39" s="104"/>
    </row>
    <row r="40" spans="1:103">
      <c r="A40" s="80" t="s">
        <v>130</v>
      </c>
      <c r="B40" s="81" t="s">
        <v>47</v>
      </c>
      <c r="C40" s="106">
        <v>0</v>
      </c>
      <c r="D40" s="107">
        <v>23.4</v>
      </c>
      <c r="E40" s="31">
        <v>62.7</v>
      </c>
      <c r="F40" s="31">
        <v>0</v>
      </c>
      <c r="G40" s="82">
        <v>80</v>
      </c>
      <c r="H40" s="83">
        <f t="shared" si="11"/>
        <v>166.1</v>
      </c>
      <c r="I40" s="80" t="s">
        <v>130</v>
      </c>
      <c r="J40" s="81" t="s">
        <v>525</v>
      </c>
      <c r="K40" s="82">
        <v>0</v>
      </c>
      <c r="L40" s="107">
        <v>0</v>
      </c>
      <c r="M40" s="32">
        <v>94.3</v>
      </c>
      <c r="N40" s="31">
        <v>0</v>
      </c>
      <c r="O40" s="83">
        <f t="shared" si="12"/>
        <v>94.3</v>
      </c>
      <c r="P40" s="80" t="s">
        <v>130</v>
      </c>
      <c r="Q40" s="81" t="s">
        <v>42</v>
      </c>
      <c r="R40" s="106">
        <v>0</v>
      </c>
      <c r="S40" s="107">
        <v>0</v>
      </c>
      <c r="T40" s="31">
        <v>0</v>
      </c>
      <c r="U40" s="31">
        <v>37.4</v>
      </c>
      <c r="V40" s="82">
        <v>0</v>
      </c>
      <c r="W40" s="83">
        <f t="shared" si="2"/>
        <v>37.4</v>
      </c>
      <c r="X40" s="84"/>
      <c r="Y40" s="84"/>
      <c r="AB40" s="84"/>
      <c r="AE40" s="104"/>
      <c r="AF40" s="84"/>
      <c r="AG40" s="85"/>
      <c r="AJ40" s="85"/>
      <c r="AK40" s="54"/>
      <c r="AM40" s="104"/>
      <c r="AN40" s="85"/>
      <c r="AO40" s="84"/>
      <c r="AP40" s="54"/>
      <c r="AR40" s="84"/>
      <c r="AU40" s="104"/>
      <c r="AV40" s="84"/>
      <c r="AW40" s="84"/>
      <c r="AZ40" s="84"/>
      <c r="BA40" s="54"/>
      <c r="BC40" s="85"/>
      <c r="BD40" s="84"/>
      <c r="BE40" s="84"/>
      <c r="BH40" s="84"/>
      <c r="BK40" s="85"/>
      <c r="BL40" s="84"/>
      <c r="BM40" s="85"/>
      <c r="BP40" s="85"/>
      <c r="BS40" s="85"/>
      <c r="BT40" s="84"/>
      <c r="BU40" s="84"/>
      <c r="BX40" s="84"/>
      <c r="CA40" s="104"/>
      <c r="CB40" s="84"/>
      <c r="CC40" s="84"/>
      <c r="CF40" s="84"/>
      <c r="CI40" s="85"/>
      <c r="CJ40" s="84"/>
      <c r="CK40" s="84"/>
      <c r="CL40" s="84"/>
      <c r="CM40" s="84"/>
      <c r="CN40" s="84"/>
      <c r="CQ40" s="85"/>
      <c r="CR40" s="84"/>
      <c r="CS40" s="84"/>
      <c r="CU40" s="84"/>
      <c r="CV40" s="84"/>
      <c r="CW40" s="84"/>
      <c r="CX40" s="84"/>
      <c r="CY40" s="104"/>
    </row>
    <row r="41" spans="1:103">
      <c r="A41" s="80" t="s">
        <v>132</v>
      </c>
      <c r="B41" s="81" t="s">
        <v>422</v>
      </c>
      <c r="C41" s="106">
        <v>0</v>
      </c>
      <c r="D41" s="107">
        <v>0</v>
      </c>
      <c r="E41" s="31">
        <v>0</v>
      </c>
      <c r="F41" s="31">
        <v>59.9</v>
      </c>
      <c r="G41" s="82">
        <v>101.7</v>
      </c>
      <c r="H41" s="83">
        <f t="shared" si="11"/>
        <v>161.6</v>
      </c>
      <c r="I41" s="80" t="s">
        <v>132</v>
      </c>
      <c r="J41" s="81" t="s">
        <v>488</v>
      </c>
      <c r="K41" s="82">
        <v>94</v>
      </c>
      <c r="L41" s="107">
        <v>0</v>
      </c>
      <c r="M41" s="32">
        <v>0</v>
      </c>
      <c r="N41" s="31">
        <v>0</v>
      </c>
      <c r="O41" s="83">
        <f t="shared" si="12"/>
        <v>94</v>
      </c>
      <c r="P41" s="80" t="s">
        <v>132</v>
      </c>
      <c r="Q41" s="81" t="s">
        <v>49</v>
      </c>
      <c r="R41" s="106">
        <v>0</v>
      </c>
      <c r="S41" s="107">
        <v>0</v>
      </c>
      <c r="T41" s="31">
        <v>35.299999999999997</v>
      </c>
      <c r="U41" s="31">
        <v>0</v>
      </c>
      <c r="V41" s="82">
        <v>0</v>
      </c>
      <c r="W41" s="83">
        <f t="shared" si="2"/>
        <v>35.299999999999997</v>
      </c>
      <c r="X41" s="84"/>
      <c r="Y41" s="84"/>
      <c r="AB41" s="84"/>
      <c r="AE41" s="104"/>
      <c r="AF41" s="84"/>
      <c r="AG41" s="85"/>
      <c r="AJ41" s="85"/>
      <c r="AK41" s="54"/>
      <c r="AM41" s="104"/>
      <c r="AN41" s="85"/>
      <c r="AO41" s="84"/>
      <c r="AP41" s="54"/>
      <c r="AR41" s="84"/>
      <c r="AU41" s="104"/>
      <c r="AV41" s="84"/>
      <c r="AW41" s="84"/>
      <c r="AZ41" s="84"/>
      <c r="BA41" s="54"/>
      <c r="BC41" s="85"/>
      <c r="BD41" s="84"/>
      <c r="BE41" s="84"/>
      <c r="BH41" s="84"/>
      <c r="BK41" s="85"/>
      <c r="BL41" s="84"/>
      <c r="BM41" s="85"/>
      <c r="BP41" s="85"/>
      <c r="BS41" s="85"/>
      <c r="BT41" s="84"/>
      <c r="BU41" s="84"/>
      <c r="BX41" s="84"/>
      <c r="CA41" s="104"/>
      <c r="CB41" s="84"/>
      <c r="CC41" s="84"/>
      <c r="CF41" s="84"/>
      <c r="CI41" s="85"/>
      <c r="CJ41" s="84"/>
      <c r="CK41" s="84"/>
      <c r="CL41" s="84"/>
      <c r="CM41" s="84"/>
      <c r="CN41" s="84"/>
      <c r="CQ41" s="85"/>
      <c r="CR41" s="84"/>
      <c r="CS41" s="84"/>
      <c r="CU41" s="84"/>
      <c r="CV41" s="84"/>
      <c r="CW41" s="84"/>
      <c r="CX41" s="84"/>
      <c r="CY41" s="104"/>
    </row>
    <row r="42" spans="1:103">
      <c r="A42" s="80" t="s">
        <v>133</v>
      </c>
      <c r="B42" s="81" t="s">
        <v>102</v>
      </c>
      <c r="C42" s="106">
        <v>0</v>
      </c>
      <c r="D42" s="107">
        <v>0</v>
      </c>
      <c r="E42" s="31">
        <v>112</v>
      </c>
      <c r="F42" s="31">
        <v>8.6</v>
      </c>
      <c r="G42" s="82">
        <v>40</v>
      </c>
      <c r="H42" s="83">
        <f t="shared" si="11"/>
        <v>160.6</v>
      </c>
      <c r="I42" s="80" t="s">
        <v>133</v>
      </c>
      <c r="J42" s="81" t="s">
        <v>123</v>
      </c>
      <c r="K42" s="82">
        <v>0</v>
      </c>
      <c r="L42" s="107">
        <v>33.799999999999997</v>
      </c>
      <c r="M42" s="32">
        <v>0</v>
      </c>
      <c r="N42" s="31">
        <v>60.1</v>
      </c>
      <c r="O42" s="83">
        <f t="shared" si="12"/>
        <v>93.9</v>
      </c>
      <c r="P42" s="80" t="s">
        <v>133</v>
      </c>
      <c r="Q42" s="81" t="s">
        <v>447</v>
      </c>
      <c r="R42" s="106">
        <v>0</v>
      </c>
      <c r="S42" s="107">
        <v>0</v>
      </c>
      <c r="T42" s="31">
        <v>0</v>
      </c>
      <c r="U42" s="31">
        <v>24.9</v>
      </c>
      <c r="V42" s="82">
        <v>0</v>
      </c>
      <c r="W42" s="83">
        <f t="shared" si="2"/>
        <v>24.9</v>
      </c>
      <c r="X42" s="84"/>
      <c r="Y42" s="84"/>
      <c r="AB42" s="84"/>
      <c r="AE42" s="104"/>
      <c r="AF42" s="84"/>
      <c r="AG42" s="85"/>
      <c r="AJ42" s="85"/>
      <c r="AK42" s="54"/>
      <c r="AM42" s="104"/>
      <c r="AN42" s="85"/>
      <c r="AO42" s="84"/>
      <c r="AP42" s="54"/>
      <c r="AR42" s="84"/>
      <c r="AU42" s="104"/>
      <c r="AV42" s="84"/>
      <c r="AW42" s="84"/>
      <c r="AZ42" s="84"/>
      <c r="BA42" s="54"/>
      <c r="BC42" s="85"/>
      <c r="BD42" s="84"/>
      <c r="BE42" s="84"/>
      <c r="BH42" s="84"/>
      <c r="BK42" s="85"/>
      <c r="BL42" s="84"/>
      <c r="BM42" s="85"/>
      <c r="BP42" s="85"/>
      <c r="BS42" s="85"/>
      <c r="BT42" s="84"/>
      <c r="BU42" s="84"/>
      <c r="BX42" s="84"/>
      <c r="CA42" s="104"/>
      <c r="CB42" s="84"/>
      <c r="CC42" s="84"/>
      <c r="CF42" s="84"/>
      <c r="CI42" s="85"/>
      <c r="CJ42" s="84"/>
      <c r="CK42" s="84"/>
      <c r="CL42" s="84"/>
      <c r="CM42" s="84"/>
      <c r="CN42" s="84"/>
      <c r="CQ42" s="85"/>
      <c r="CR42" s="84"/>
      <c r="CS42" s="84"/>
      <c r="CU42" s="84"/>
      <c r="CV42" s="84"/>
      <c r="CW42" s="84"/>
      <c r="CX42" s="84"/>
      <c r="CY42" s="104"/>
    </row>
    <row r="43" spans="1:103">
      <c r="A43" s="80" t="s">
        <v>134</v>
      </c>
      <c r="B43" s="81" t="s">
        <v>157</v>
      </c>
      <c r="C43" s="106">
        <v>54.3</v>
      </c>
      <c r="D43" s="107">
        <v>0</v>
      </c>
      <c r="E43" s="31">
        <v>0</v>
      </c>
      <c r="F43" s="31">
        <v>46.2</v>
      </c>
      <c r="G43" s="82">
        <v>58.3</v>
      </c>
      <c r="H43" s="83">
        <f t="shared" si="11"/>
        <v>158.80000000000001</v>
      </c>
      <c r="I43" s="80" t="s">
        <v>134</v>
      </c>
      <c r="J43" s="81" t="s">
        <v>152</v>
      </c>
      <c r="K43" s="82">
        <v>11.4</v>
      </c>
      <c r="L43" s="107">
        <v>0</v>
      </c>
      <c r="M43" s="32">
        <v>37.700000000000003</v>
      </c>
      <c r="N43" s="31">
        <v>44.3</v>
      </c>
      <c r="O43" s="83">
        <f t="shared" si="12"/>
        <v>93.4</v>
      </c>
      <c r="P43" s="80" t="s">
        <v>134</v>
      </c>
      <c r="Q43" s="81" t="s">
        <v>493</v>
      </c>
      <c r="R43" s="106">
        <v>22.3</v>
      </c>
      <c r="S43" s="107">
        <v>0</v>
      </c>
      <c r="T43" s="31">
        <v>0</v>
      </c>
      <c r="U43" s="31">
        <v>0</v>
      </c>
      <c r="V43" s="82">
        <v>0</v>
      </c>
      <c r="W43" s="83">
        <f t="shared" si="2"/>
        <v>22.3</v>
      </c>
      <c r="X43" s="84"/>
      <c r="Y43" s="84"/>
      <c r="AB43" s="84"/>
      <c r="AE43" s="104"/>
      <c r="AF43" s="84"/>
      <c r="AG43" s="85"/>
      <c r="AJ43" s="85"/>
      <c r="AK43" s="54"/>
      <c r="AM43" s="104"/>
      <c r="AN43" s="85"/>
      <c r="AO43" s="84"/>
      <c r="AP43" s="54"/>
      <c r="AR43" s="84"/>
      <c r="AU43" s="104"/>
      <c r="AV43" s="84"/>
      <c r="AW43" s="84"/>
      <c r="AZ43" s="84"/>
      <c r="BA43" s="54"/>
      <c r="BC43" s="85"/>
      <c r="BD43" s="84"/>
      <c r="BE43" s="84"/>
      <c r="BH43" s="84"/>
      <c r="BK43" s="85"/>
      <c r="BL43" s="84"/>
      <c r="BM43" s="85"/>
      <c r="BP43" s="85"/>
      <c r="BS43" s="85"/>
      <c r="BT43" s="84"/>
      <c r="BU43" s="84"/>
      <c r="BX43" s="84"/>
      <c r="CA43" s="104"/>
      <c r="CB43" s="84"/>
      <c r="CC43" s="84"/>
      <c r="CF43" s="84"/>
      <c r="CI43" s="85"/>
      <c r="CJ43" s="84"/>
      <c r="CK43" s="84"/>
      <c r="CL43" s="84"/>
      <c r="CM43" s="84"/>
      <c r="CN43" s="84"/>
      <c r="CQ43" s="85"/>
      <c r="CR43" s="84"/>
      <c r="CS43" s="84"/>
      <c r="CU43" s="84"/>
      <c r="CV43" s="84"/>
      <c r="CW43" s="84"/>
      <c r="CX43" s="84"/>
      <c r="CY43" s="104"/>
    </row>
    <row r="44" spans="1:103">
      <c r="A44" s="80" t="s">
        <v>135</v>
      </c>
      <c r="B44" s="81" t="s">
        <v>96</v>
      </c>
      <c r="C44" s="106">
        <v>73</v>
      </c>
      <c r="D44" s="107">
        <v>75.400000000000006</v>
      </c>
      <c r="E44" s="31">
        <v>0</v>
      </c>
      <c r="F44" s="31">
        <v>0</v>
      </c>
      <c r="G44" s="82">
        <v>0</v>
      </c>
      <c r="H44" s="83">
        <f t="shared" si="11"/>
        <v>148.4</v>
      </c>
      <c r="I44" s="80" t="s">
        <v>135</v>
      </c>
      <c r="J44" s="81" t="s">
        <v>34</v>
      </c>
      <c r="K44" s="82">
        <v>25.6</v>
      </c>
      <c r="L44" s="107">
        <v>41.3</v>
      </c>
      <c r="M44" s="32">
        <v>26.4</v>
      </c>
      <c r="N44" s="31">
        <v>0</v>
      </c>
      <c r="O44" s="83">
        <f t="shared" si="12"/>
        <v>93.300000000000011</v>
      </c>
      <c r="P44" s="80" t="s">
        <v>135</v>
      </c>
      <c r="Q44" s="81" t="s">
        <v>511</v>
      </c>
      <c r="R44" s="106">
        <v>0</v>
      </c>
      <c r="S44" s="107">
        <v>0</v>
      </c>
      <c r="T44" s="31">
        <v>0</v>
      </c>
      <c r="U44" s="31">
        <v>0</v>
      </c>
      <c r="V44" s="82">
        <v>18</v>
      </c>
      <c r="W44" s="83">
        <f t="shared" si="2"/>
        <v>18</v>
      </c>
      <c r="X44" s="84"/>
      <c r="Y44" s="84"/>
      <c r="AB44" s="84"/>
      <c r="AE44" s="104"/>
      <c r="AF44" s="84"/>
      <c r="AG44" s="85"/>
      <c r="AJ44" s="85"/>
      <c r="AK44" s="54"/>
      <c r="AM44" s="104"/>
      <c r="AN44" s="85"/>
      <c r="AO44" s="84"/>
      <c r="AP44" s="54"/>
      <c r="AR44" s="84"/>
      <c r="AU44" s="104"/>
      <c r="AV44" s="84"/>
      <c r="AW44" s="84"/>
      <c r="AZ44" s="84"/>
      <c r="BA44" s="54"/>
      <c r="BC44" s="85"/>
      <c r="BD44" s="84"/>
      <c r="BE44" s="84"/>
      <c r="BH44" s="84"/>
      <c r="BK44" s="85"/>
      <c r="BL44" s="84"/>
      <c r="BM44" s="85"/>
      <c r="BP44" s="85"/>
      <c r="BS44" s="85"/>
      <c r="BT44" s="84"/>
      <c r="BU44" s="84"/>
      <c r="BX44" s="84"/>
      <c r="CA44" s="104"/>
      <c r="CB44" s="84"/>
      <c r="CC44" s="84"/>
      <c r="CF44" s="84"/>
      <c r="CI44" s="85"/>
      <c r="CJ44" s="84"/>
      <c r="CK44" s="84"/>
      <c r="CL44" s="84"/>
      <c r="CM44" s="84"/>
      <c r="CN44" s="84"/>
      <c r="CQ44" s="85"/>
      <c r="CR44" s="84"/>
      <c r="CS44" s="84"/>
      <c r="CU44" s="84"/>
      <c r="CV44" s="84"/>
      <c r="CW44" s="84"/>
      <c r="CX44" s="84"/>
      <c r="CY44" s="104"/>
    </row>
    <row r="45" spans="1:103">
      <c r="A45" s="80" t="s">
        <v>137</v>
      </c>
      <c r="B45" s="81" t="s">
        <v>337</v>
      </c>
      <c r="C45" s="106">
        <v>0</v>
      </c>
      <c r="D45" s="107">
        <v>0</v>
      </c>
      <c r="E45" s="31">
        <v>140.5</v>
      </c>
      <c r="F45" s="31">
        <v>0</v>
      </c>
      <c r="G45" s="82">
        <v>0</v>
      </c>
      <c r="H45" s="83">
        <f t="shared" si="11"/>
        <v>140.5</v>
      </c>
      <c r="I45" s="80" t="s">
        <v>137</v>
      </c>
      <c r="J45" s="81" t="s">
        <v>60</v>
      </c>
      <c r="K45" s="82">
        <v>91.2</v>
      </c>
      <c r="L45" s="107">
        <v>0</v>
      </c>
      <c r="M45" s="32">
        <v>0</v>
      </c>
      <c r="N45" s="31">
        <v>0</v>
      </c>
      <c r="O45" s="83">
        <f t="shared" si="12"/>
        <v>91.2</v>
      </c>
      <c r="P45" s="80" t="s">
        <v>137</v>
      </c>
      <c r="Q45" s="81" t="s">
        <v>326</v>
      </c>
      <c r="R45" s="106">
        <v>0</v>
      </c>
      <c r="S45" s="107">
        <v>0</v>
      </c>
      <c r="T45" s="31">
        <v>0</v>
      </c>
      <c r="U45" s="31">
        <v>12.5</v>
      </c>
      <c r="V45" s="82">
        <v>0</v>
      </c>
      <c r="W45" s="83">
        <f t="shared" si="2"/>
        <v>12.5</v>
      </c>
      <c r="X45" s="84"/>
      <c r="Y45" s="84"/>
      <c r="AB45" s="84"/>
      <c r="AE45" s="104"/>
      <c r="AF45" s="84"/>
      <c r="AG45" s="85"/>
      <c r="AJ45" s="85"/>
      <c r="AK45" s="54"/>
      <c r="AM45" s="104"/>
      <c r="AN45" s="85"/>
      <c r="AO45" s="84"/>
      <c r="AP45" s="54"/>
      <c r="AR45" s="84"/>
      <c r="AU45" s="104"/>
      <c r="AV45" s="84"/>
      <c r="AW45" s="84"/>
      <c r="AZ45" s="84"/>
      <c r="BA45" s="54"/>
      <c r="BC45" s="85"/>
      <c r="BD45" s="84"/>
      <c r="BE45" s="84"/>
      <c r="BH45" s="84"/>
      <c r="BK45" s="85"/>
      <c r="BL45" s="84"/>
      <c r="BM45" s="85"/>
      <c r="BP45" s="85"/>
      <c r="BS45" s="85"/>
      <c r="BT45" s="84"/>
      <c r="BU45" s="84"/>
      <c r="BX45" s="84"/>
      <c r="CA45" s="104"/>
      <c r="CB45" s="84"/>
      <c r="CC45" s="84"/>
      <c r="CF45" s="84"/>
      <c r="CI45" s="85"/>
      <c r="CJ45" s="84"/>
      <c r="CK45" s="84"/>
      <c r="CL45" s="84"/>
      <c r="CM45" s="84"/>
      <c r="CN45" s="84"/>
      <c r="CQ45" s="85"/>
      <c r="CR45" s="84"/>
      <c r="CS45" s="84"/>
      <c r="CU45" s="84"/>
      <c r="CV45" s="84"/>
      <c r="CW45" s="84"/>
      <c r="CX45" s="84"/>
      <c r="CY45" s="104"/>
    </row>
    <row r="46" spans="1:103">
      <c r="A46" s="80" t="s">
        <v>139</v>
      </c>
      <c r="B46" s="81" t="s">
        <v>56</v>
      </c>
      <c r="C46" s="106">
        <v>32.299999999999997</v>
      </c>
      <c r="D46" s="107">
        <v>0</v>
      </c>
      <c r="E46" s="31">
        <v>20.9</v>
      </c>
      <c r="F46" s="31">
        <v>0</v>
      </c>
      <c r="G46" s="82">
        <v>86.7</v>
      </c>
      <c r="H46" s="83">
        <f t="shared" si="11"/>
        <v>139.9</v>
      </c>
      <c r="I46" s="80" t="s">
        <v>139</v>
      </c>
      <c r="J46" s="81" t="s">
        <v>185</v>
      </c>
      <c r="K46" s="82">
        <v>0</v>
      </c>
      <c r="L46" s="107">
        <v>0</v>
      </c>
      <c r="M46" s="32">
        <v>90.5</v>
      </c>
      <c r="N46" s="31">
        <v>0</v>
      </c>
      <c r="O46" s="83">
        <f t="shared" si="12"/>
        <v>90.5</v>
      </c>
      <c r="P46" s="80" t="s">
        <v>139</v>
      </c>
      <c r="Q46" s="81" t="s">
        <v>94</v>
      </c>
      <c r="R46" s="106">
        <v>0</v>
      </c>
      <c r="S46" s="107">
        <v>0</v>
      </c>
      <c r="T46" s="31">
        <v>0</v>
      </c>
      <c r="U46" s="31">
        <v>6.2</v>
      </c>
      <c r="V46" s="82">
        <v>0</v>
      </c>
      <c r="W46" s="83">
        <f t="shared" si="2"/>
        <v>6.2</v>
      </c>
      <c r="X46" s="84"/>
      <c r="Y46" s="84"/>
      <c r="AB46" s="84"/>
      <c r="AE46" s="104"/>
      <c r="AF46" s="84"/>
      <c r="AG46" s="85"/>
      <c r="AJ46" s="85"/>
      <c r="AK46" s="54"/>
      <c r="AM46" s="104"/>
      <c r="AN46" s="85"/>
      <c r="AO46" s="84"/>
      <c r="AP46" s="54"/>
      <c r="AR46" s="84"/>
      <c r="AU46" s="104"/>
      <c r="AV46" s="84"/>
      <c r="AW46" s="84"/>
      <c r="AZ46" s="84"/>
      <c r="BA46" s="54"/>
      <c r="BC46" s="85"/>
      <c r="BD46" s="84"/>
      <c r="BE46" s="84"/>
      <c r="BH46" s="84"/>
      <c r="BK46" s="85"/>
      <c r="BL46" s="84"/>
      <c r="BM46" s="85"/>
      <c r="BP46" s="85"/>
      <c r="BS46" s="85"/>
      <c r="BT46" s="84"/>
      <c r="BU46" s="84"/>
      <c r="BX46" s="84"/>
      <c r="CA46" s="104"/>
      <c r="CB46" s="84"/>
      <c r="CC46" s="84"/>
      <c r="CF46" s="84"/>
      <c r="CI46" s="85"/>
      <c r="CJ46" s="84"/>
      <c r="CK46" s="84"/>
      <c r="CL46" s="84"/>
      <c r="CM46" s="84"/>
      <c r="CN46" s="84"/>
      <c r="CQ46" s="85"/>
      <c r="CR46" s="84"/>
      <c r="CS46" s="84"/>
      <c r="CU46" s="84"/>
      <c r="CV46" s="84"/>
      <c r="CW46" s="84"/>
      <c r="CX46" s="84"/>
      <c r="CY46" s="104"/>
    </row>
    <row r="47" spans="1:103">
      <c r="A47" s="80" t="s">
        <v>142</v>
      </c>
      <c r="B47" s="81" t="s">
        <v>542</v>
      </c>
      <c r="C47" s="106">
        <v>0</v>
      </c>
      <c r="D47" s="107">
        <v>0</v>
      </c>
      <c r="E47" s="31">
        <v>138.6</v>
      </c>
      <c r="F47" s="31">
        <v>0</v>
      </c>
      <c r="G47" s="82">
        <v>0</v>
      </c>
      <c r="H47" s="83">
        <f t="shared" si="11"/>
        <v>138.6</v>
      </c>
      <c r="I47" s="80" t="s">
        <v>142</v>
      </c>
      <c r="J47" s="81" t="s">
        <v>309</v>
      </c>
      <c r="K47" s="82">
        <v>71.2</v>
      </c>
      <c r="L47" s="107">
        <v>0</v>
      </c>
      <c r="M47" s="32">
        <v>15.1</v>
      </c>
      <c r="N47" s="31">
        <v>0</v>
      </c>
      <c r="O47" s="83">
        <f t="shared" si="12"/>
        <v>86.3</v>
      </c>
      <c r="P47" s="80" t="s">
        <v>142</v>
      </c>
      <c r="Q47" s="81" t="s">
        <v>321</v>
      </c>
      <c r="R47" s="106">
        <v>0</v>
      </c>
      <c r="S47" s="107">
        <v>0</v>
      </c>
      <c r="T47" s="31">
        <v>0</v>
      </c>
      <c r="U47" s="31">
        <v>0</v>
      </c>
      <c r="V47" s="82">
        <v>6</v>
      </c>
      <c r="W47" s="83">
        <f t="shared" si="2"/>
        <v>6</v>
      </c>
      <c r="X47" s="84"/>
      <c r="Y47" s="84"/>
      <c r="AB47" s="84"/>
      <c r="AE47" s="104"/>
      <c r="AF47" s="84"/>
      <c r="AG47" s="85"/>
      <c r="AJ47" s="85"/>
      <c r="AK47" s="54"/>
      <c r="AM47" s="104"/>
      <c r="AN47" s="85"/>
      <c r="AO47" s="84"/>
      <c r="AP47" s="54"/>
      <c r="AR47" s="84"/>
      <c r="AU47" s="104"/>
      <c r="AV47" s="84"/>
      <c r="AW47" s="84"/>
      <c r="AZ47" s="84"/>
      <c r="BA47" s="54"/>
      <c r="BC47" s="85"/>
      <c r="BD47" s="84"/>
      <c r="BE47" s="84"/>
      <c r="BH47" s="84"/>
      <c r="BK47" s="85"/>
      <c r="BL47" s="84"/>
      <c r="BM47" s="85"/>
      <c r="BP47" s="85"/>
      <c r="BS47" s="85"/>
      <c r="BT47" s="84"/>
      <c r="BU47" s="84"/>
      <c r="BX47" s="84"/>
      <c r="CA47" s="104"/>
      <c r="CB47" s="84"/>
      <c r="CC47" s="84"/>
      <c r="CF47" s="84"/>
      <c r="CI47" s="85"/>
      <c r="CJ47" s="84"/>
      <c r="CK47" s="84"/>
      <c r="CL47" s="84"/>
      <c r="CM47" s="84"/>
      <c r="CN47" s="84"/>
      <c r="CQ47" s="85"/>
      <c r="CR47" s="84"/>
      <c r="CS47" s="84"/>
      <c r="CU47" s="84"/>
      <c r="CV47" s="84"/>
      <c r="CW47" s="84"/>
      <c r="CX47" s="84"/>
      <c r="CY47" s="104"/>
    </row>
    <row r="48" spans="1:103">
      <c r="A48" s="80" t="s">
        <v>143</v>
      </c>
      <c r="B48" s="81" t="s">
        <v>338</v>
      </c>
      <c r="C48" s="106">
        <v>0</v>
      </c>
      <c r="D48" s="107">
        <v>0</v>
      </c>
      <c r="E48" s="31">
        <v>136.69999999999999</v>
      </c>
      <c r="F48" s="31">
        <v>0</v>
      </c>
      <c r="G48" s="82">
        <v>0</v>
      </c>
      <c r="H48" s="83">
        <f t="shared" si="11"/>
        <v>136.69999999999999</v>
      </c>
      <c r="I48" s="80" t="s">
        <v>143</v>
      </c>
      <c r="J48" s="81" t="s">
        <v>72</v>
      </c>
      <c r="K48" s="82">
        <v>0</v>
      </c>
      <c r="L48" s="107">
        <v>0</v>
      </c>
      <c r="M48" s="32">
        <v>0</v>
      </c>
      <c r="N48" s="31">
        <v>85.4</v>
      </c>
      <c r="O48" s="83">
        <f t="shared" si="12"/>
        <v>85.4</v>
      </c>
      <c r="P48" s="80" t="s">
        <v>143</v>
      </c>
      <c r="Q48" s="81" t="s">
        <v>88</v>
      </c>
      <c r="R48" s="106">
        <v>0</v>
      </c>
      <c r="S48" s="107">
        <v>5.7</v>
      </c>
      <c r="T48" s="31">
        <v>0</v>
      </c>
      <c r="U48" s="31">
        <v>0</v>
      </c>
      <c r="V48" s="82">
        <v>0</v>
      </c>
      <c r="W48" s="83">
        <f t="shared" si="2"/>
        <v>5.7</v>
      </c>
      <c r="X48" s="84"/>
      <c r="Y48" s="84"/>
      <c r="AB48" s="84"/>
      <c r="AE48" s="104"/>
      <c r="AF48" s="84"/>
      <c r="AG48" s="85"/>
      <c r="AJ48" s="85"/>
      <c r="AK48" s="54"/>
      <c r="AM48" s="104"/>
      <c r="AN48" s="85"/>
      <c r="AO48" s="84"/>
      <c r="AP48" s="54"/>
      <c r="AR48" s="84"/>
      <c r="AU48" s="104"/>
      <c r="AV48" s="84"/>
      <c r="AW48" s="84"/>
      <c r="AZ48" s="84"/>
      <c r="BA48" s="54"/>
      <c r="BC48" s="85"/>
      <c r="BD48" s="84"/>
      <c r="BE48" s="84"/>
      <c r="BH48" s="84"/>
      <c r="BK48" s="85"/>
      <c r="BL48" s="84"/>
      <c r="BM48" s="85"/>
      <c r="BP48" s="85"/>
      <c r="BS48" s="85"/>
      <c r="BT48" s="84"/>
      <c r="BU48" s="84"/>
      <c r="BX48" s="84"/>
      <c r="CA48" s="104"/>
      <c r="CB48" s="84"/>
      <c r="CC48" s="84"/>
      <c r="CF48" s="84"/>
      <c r="CI48" s="85"/>
      <c r="CJ48" s="84"/>
      <c r="CK48" s="84"/>
      <c r="CL48" s="84"/>
      <c r="CM48" s="84"/>
      <c r="CN48" s="84"/>
      <c r="CQ48" s="85"/>
      <c r="CR48" s="84"/>
      <c r="CS48" s="84"/>
      <c r="CU48" s="84"/>
      <c r="CV48" s="84"/>
      <c r="CW48" s="84"/>
      <c r="CX48" s="84"/>
      <c r="CY48" s="85"/>
    </row>
    <row r="49" spans="1:103">
      <c r="A49" s="80" t="s">
        <v>145</v>
      </c>
      <c r="B49" s="81" t="s">
        <v>185</v>
      </c>
      <c r="C49" s="106">
        <v>0</v>
      </c>
      <c r="D49" s="107">
        <v>0</v>
      </c>
      <c r="E49" s="31">
        <v>85.4</v>
      </c>
      <c r="F49" s="31">
        <v>49.6</v>
      </c>
      <c r="G49" s="82">
        <v>0</v>
      </c>
      <c r="H49" s="83">
        <f t="shared" si="11"/>
        <v>135</v>
      </c>
      <c r="I49" s="80" t="s">
        <v>145</v>
      </c>
      <c r="J49" s="81" t="s">
        <v>507</v>
      </c>
      <c r="K49" s="82">
        <v>0</v>
      </c>
      <c r="L49" s="107">
        <v>0</v>
      </c>
      <c r="M49" s="32">
        <v>83</v>
      </c>
      <c r="N49" s="31">
        <v>0</v>
      </c>
      <c r="O49" s="83">
        <f t="shared" si="12"/>
        <v>83</v>
      </c>
      <c r="P49" s="86"/>
      <c r="Q49" s="70"/>
      <c r="T49" s="84"/>
      <c r="U49" s="54"/>
      <c r="W49" s="104"/>
      <c r="X49" s="84"/>
      <c r="Y49" s="84"/>
      <c r="AB49" s="84"/>
      <c r="AE49" s="104"/>
      <c r="AF49" s="84"/>
      <c r="AG49" s="85"/>
      <c r="AJ49" s="85"/>
      <c r="AK49" s="54"/>
      <c r="AM49" s="104"/>
      <c r="AN49" s="85"/>
      <c r="AO49" s="84"/>
      <c r="AP49" s="54"/>
      <c r="AR49" s="84"/>
      <c r="AU49" s="104"/>
      <c r="AV49" s="84"/>
      <c r="AW49" s="84"/>
      <c r="AZ49" s="84"/>
      <c r="BA49" s="54"/>
      <c r="BC49" s="85"/>
      <c r="BD49" s="84"/>
      <c r="BE49" s="84"/>
      <c r="BH49" s="84"/>
      <c r="BK49" s="85"/>
      <c r="BL49" s="84"/>
      <c r="BM49" s="85"/>
      <c r="BP49" s="85"/>
      <c r="BS49" s="85"/>
      <c r="BT49" s="84"/>
      <c r="BU49" s="84"/>
      <c r="BX49" s="84"/>
      <c r="CA49" s="104"/>
      <c r="CB49" s="84"/>
      <c r="CC49" s="84"/>
      <c r="CF49" s="84"/>
      <c r="CI49" s="85"/>
      <c r="CJ49" s="84"/>
      <c r="CK49" s="84"/>
      <c r="CL49" s="84"/>
      <c r="CM49" s="84"/>
      <c r="CN49" s="84"/>
      <c r="CQ49" s="85"/>
      <c r="CR49" s="84"/>
      <c r="CS49" s="84"/>
      <c r="CU49" s="84"/>
      <c r="CV49" s="84"/>
      <c r="CW49" s="84"/>
      <c r="CX49" s="84"/>
      <c r="CY49" s="85"/>
    </row>
    <row r="50" spans="1:103">
      <c r="A50" s="80" t="s">
        <v>147</v>
      </c>
      <c r="B50" s="81" t="s">
        <v>339</v>
      </c>
      <c r="C50" s="106">
        <v>0</v>
      </c>
      <c r="D50" s="107">
        <v>0</v>
      </c>
      <c r="E50" s="31">
        <v>131</v>
      </c>
      <c r="F50" s="31">
        <v>0</v>
      </c>
      <c r="G50" s="82">
        <v>0</v>
      </c>
      <c r="H50" s="83">
        <f t="shared" si="11"/>
        <v>131</v>
      </c>
      <c r="I50" s="80" t="s">
        <v>147</v>
      </c>
      <c r="J50" s="81" t="s">
        <v>44</v>
      </c>
      <c r="K50" s="82">
        <v>0</v>
      </c>
      <c r="L50" s="107">
        <v>0</v>
      </c>
      <c r="M50" s="32">
        <v>0</v>
      </c>
      <c r="N50" s="31">
        <v>82.2</v>
      </c>
      <c r="O50" s="83">
        <f t="shared" si="12"/>
        <v>82.2</v>
      </c>
      <c r="P50" s="86"/>
      <c r="Q50" s="70"/>
      <c r="T50" s="84"/>
      <c r="U50" s="54"/>
      <c r="W50" s="104"/>
      <c r="X50" s="84"/>
      <c r="Y50" s="84"/>
      <c r="AB50" s="84"/>
      <c r="AE50" s="104"/>
      <c r="AF50" s="84"/>
      <c r="AG50" s="85"/>
      <c r="AJ50" s="85"/>
      <c r="AK50" s="54"/>
      <c r="AM50" s="104"/>
      <c r="AN50" s="85"/>
      <c r="AO50" s="84"/>
      <c r="AP50" s="54"/>
      <c r="AR50" s="84"/>
      <c r="AU50" s="104"/>
      <c r="AV50" s="84"/>
      <c r="AW50" s="84"/>
      <c r="AZ50" s="84"/>
      <c r="BA50" s="54"/>
      <c r="BC50" s="85"/>
      <c r="BD50" s="84"/>
      <c r="BE50" s="84"/>
      <c r="BH50" s="84"/>
      <c r="BK50" s="85"/>
      <c r="BL50" s="84"/>
      <c r="BM50" s="85"/>
      <c r="BP50" s="85"/>
      <c r="BS50" s="85"/>
      <c r="BT50" s="84"/>
      <c r="BU50" s="84"/>
      <c r="BX50" s="84"/>
      <c r="CA50" s="104"/>
      <c r="CB50" s="84"/>
      <c r="CC50" s="84"/>
      <c r="CF50" s="84"/>
      <c r="CI50" s="85"/>
      <c r="CJ50" s="84"/>
      <c r="CK50" s="84"/>
      <c r="CL50" s="84"/>
      <c r="CM50" s="84"/>
      <c r="CN50" s="84"/>
      <c r="CQ50" s="85"/>
      <c r="CR50" s="84"/>
      <c r="CS50" s="84"/>
      <c r="CU50" s="84"/>
      <c r="CV50" s="84"/>
      <c r="CW50" s="84"/>
      <c r="CX50" s="84"/>
      <c r="CY50" s="85"/>
    </row>
    <row r="51" spans="1:103">
      <c r="A51" s="80" t="s">
        <v>149</v>
      </c>
      <c r="B51" s="81" t="s">
        <v>197</v>
      </c>
      <c r="C51" s="106">
        <v>0</v>
      </c>
      <c r="D51" s="107">
        <v>37.700000000000003</v>
      </c>
      <c r="E51" s="31">
        <v>57</v>
      </c>
      <c r="F51" s="31">
        <v>0</v>
      </c>
      <c r="G51" s="82">
        <v>35</v>
      </c>
      <c r="H51" s="83">
        <f t="shared" si="11"/>
        <v>129.69999999999999</v>
      </c>
      <c r="I51" s="80" t="s">
        <v>149</v>
      </c>
      <c r="J51" s="81" t="s">
        <v>500</v>
      </c>
      <c r="K51" s="82">
        <v>28.5</v>
      </c>
      <c r="L51" s="107">
        <v>0</v>
      </c>
      <c r="M51" s="32">
        <v>52.8</v>
      </c>
      <c r="N51" s="31">
        <v>0</v>
      </c>
      <c r="O51" s="83">
        <f t="shared" si="12"/>
        <v>81.3</v>
      </c>
      <c r="P51" s="86"/>
      <c r="Q51" s="70"/>
      <c r="T51" s="84"/>
      <c r="U51" s="54"/>
      <c r="W51" s="104"/>
      <c r="X51" s="84"/>
      <c r="Y51" s="84"/>
      <c r="AB51" s="84"/>
      <c r="AE51" s="104"/>
      <c r="AF51" s="84"/>
      <c r="AG51" s="85"/>
      <c r="AJ51" s="85"/>
      <c r="AK51" s="54"/>
      <c r="AM51" s="104"/>
      <c r="AN51" s="85"/>
      <c r="AO51" s="84"/>
      <c r="AP51" s="54"/>
      <c r="AR51" s="84"/>
      <c r="AU51" s="104"/>
      <c r="AV51" s="84"/>
      <c r="AW51" s="84"/>
      <c r="AZ51" s="84"/>
      <c r="BA51" s="54"/>
      <c r="BC51" s="85"/>
      <c r="BD51" s="84"/>
      <c r="BE51" s="84"/>
      <c r="BH51" s="84"/>
      <c r="BK51" s="85"/>
      <c r="BL51" s="84"/>
      <c r="BM51" s="85"/>
      <c r="BP51" s="85"/>
      <c r="BS51" s="85"/>
      <c r="BT51" s="84"/>
      <c r="BU51" s="84"/>
      <c r="BX51" s="84"/>
      <c r="CA51" s="104"/>
      <c r="CB51" s="84"/>
      <c r="CC51" s="84"/>
      <c r="CF51" s="84"/>
      <c r="CI51" s="85"/>
      <c r="CJ51" s="84"/>
      <c r="CK51" s="84"/>
      <c r="CL51" s="84"/>
      <c r="CM51" s="84"/>
      <c r="CN51" s="84"/>
      <c r="CQ51" s="85"/>
      <c r="CR51" s="84"/>
      <c r="CS51" s="84"/>
      <c r="CU51" s="84"/>
      <c r="CV51" s="84"/>
      <c r="CW51" s="84"/>
      <c r="CX51" s="84"/>
      <c r="CY51" s="85"/>
    </row>
    <row r="52" spans="1:103">
      <c r="A52" s="80" t="s">
        <v>151</v>
      </c>
      <c r="B52" s="81" t="s">
        <v>539</v>
      </c>
      <c r="C52" s="106">
        <v>0</v>
      </c>
      <c r="D52" s="107">
        <v>0</v>
      </c>
      <c r="E52" s="31">
        <v>127.2</v>
      </c>
      <c r="F52" s="31">
        <v>0</v>
      </c>
      <c r="G52" s="82">
        <v>0</v>
      </c>
      <c r="H52" s="83">
        <f t="shared" si="11"/>
        <v>127.2</v>
      </c>
      <c r="I52" s="80" t="s">
        <v>151</v>
      </c>
      <c r="J52" s="81" t="s">
        <v>489</v>
      </c>
      <c r="K52" s="82">
        <v>76.900000000000006</v>
      </c>
      <c r="L52" s="107">
        <v>0</v>
      </c>
      <c r="M52" s="32">
        <v>0</v>
      </c>
      <c r="N52" s="31">
        <v>0</v>
      </c>
      <c r="O52" s="83">
        <f t="shared" si="12"/>
        <v>76.900000000000006</v>
      </c>
      <c r="P52" s="86"/>
      <c r="Q52" s="70"/>
      <c r="T52" s="84"/>
      <c r="U52" s="54"/>
      <c r="W52" s="104"/>
      <c r="X52" s="84"/>
      <c r="Y52" s="84"/>
      <c r="AB52" s="84"/>
      <c r="AE52" s="104"/>
      <c r="AF52" s="84"/>
      <c r="AG52" s="85"/>
      <c r="AJ52" s="85"/>
      <c r="AK52" s="54"/>
      <c r="AM52" s="104"/>
      <c r="AN52" s="85"/>
      <c r="AO52" s="84"/>
      <c r="AP52" s="54"/>
      <c r="AR52" s="84"/>
      <c r="AU52" s="104"/>
      <c r="AV52" s="84"/>
      <c r="AW52" s="84"/>
      <c r="AZ52" s="84"/>
      <c r="BA52" s="54"/>
      <c r="BC52" s="85"/>
      <c r="BD52" s="84"/>
      <c r="BE52" s="84"/>
      <c r="BH52" s="84"/>
      <c r="BK52" s="85"/>
      <c r="BL52" s="84"/>
      <c r="BM52" s="85"/>
      <c r="BP52" s="85"/>
      <c r="BS52" s="85"/>
      <c r="BT52" s="84"/>
      <c r="BU52" s="84"/>
      <c r="BX52" s="84"/>
      <c r="CA52" s="104"/>
      <c r="CB52" s="84"/>
      <c r="CC52" s="84"/>
      <c r="CF52" s="84"/>
      <c r="CI52" s="85"/>
      <c r="CJ52" s="84"/>
      <c r="CK52" s="84"/>
      <c r="CL52" s="84"/>
      <c r="CM52" s="84"/>
      <c r="CN52" s="84"/>
      <c r="CQ52" s="85"/>
      <c r="CR52" s="84"/>
      <c r="CS52" s="84"/>
      <c r="CU52" s="84"/>
      <c r="CV52" s="84"/>
      <c r="CW52" s="84"/>
      <c r="CX52" s="84"/>
      <c r="CY52" s="85"/>
    </row>
    <row r="53" spans="1:103">
      <c r="A53" s="80" t="s">
        <v>153</v>
      </c>
      <c r="B53" s="81" t="s">
        <v>109</v>
      </c>
      <c r="C53" s="106">
        <v>23.8</v>
      </c>
      <c r="D53" s="107">
        <v>21.6</v>
      </c>
      <c r="E53" s="31">
        <v>68.400000000000006</v>
      </c>
      <c r="F53" s="31">
        <v>0</v>
      </c>
      <c r="G53" s="82">
        <v>13.3</v>
      </c>
      <c r="H53" s="83">
        <f t="shared" si="11"/>
        <v>127.10000000000001</v>
      </c>
      <c r="I53" s="80" t="s">
        <v>153</v>
      </c>
      <c r="J53" s="81" t="s">
        <v>468</v>
      </c>
      <c r="K53" s="82">
        <v>74.099999999999994</v>
      </c>
      <c r="L53" s="107">
        <v>0</v>
      </c>
      <c r="M53" s="32">
        <v>0</v>
      </c>
      <c r="N53" s="31">
        <v>0</v>
      </c>
      <c r="O53" s="83">
        <f t="shared" si="12"/>
        <v>74.099999999999994</v>
      </c>
      <c r="P53" s="86"/>
      <c r="Q53" s="70"/>
      <c r="T53" s="84"/>
      <c r="U53" s="54"/>
      <c r="W53" s="104"/>
      <c r="X53" s="84"/>
      <c r="Y53" s="84"/>
      <c r="AB53" s="84"/>
      <c r="AE53" s="104"/>
      <c r="AF53" s="84"/>
      <c r="AG53" s="85"/>
      <c r="AJ53" s="85"/>
      <c r="AK53" s="54"/>
      <c r="AM53" s="104"/>
      <c r="AN53" s="85"/>
      <c r="AO53" s="84"/>
      <c r="AP53" s="54"/>
      <c r="AR53" s="84"/>
      <c r="AU53" s="104"/>
      <c r="AV53" s="84"/>
      <c r="AW53" s="84"/>
      <c r="AZ53" s="84"/>
      <c r="BA53" s="54"/>
      <c r="BC53" s="85"/>
      <c r="BD53" s="84"/>
      <c r="BE53" s="84"/>
      <c r="BH53" s="84"/>
      <c r="BK53" s="85"/>
      <c r="BL53" s="84"/>
      <c r="BM53" s="85"/>
      <c r="BP53" s="85"/>
      <c r="BS53" s="85"/>
      <c r="BT53" s="84"/>
      <c r="BU53" s="84"/>
      <c r="BX53" s="84"/>
      <c r="CA53" s="104"/>
      <c r="CB53" s="84"/>
      <c r="CC53" s="84"/>
      <c r="CF53" s="84"/>
      <c r="CI53" s="85"/>
      <c r="CJ53" s="84"/>
      <c r="CK53" s="84"/>
      <c r="CL53" s="84"/>
      <c r="CM53" s="84"/>
      <c r="CN53" s="84"/>
      <c r="CQ53" s="85"/>
      <c r="CR53" s="84"/>
      <c r="CS53" s="84"/>
      <c r="CU53" s="84"/>
      <c r="CV53" s="84"/>
      <c r="CW53" s="84"/>
      <c r="CX53" s="84"/>
      <c r="CY53" s="85"/>
    </row>
    <row r="54" spans="1:103">
      <c r="A54" s="80" t="s">
        <v>154</v>
      </c>
      <c r="B54" s="81" t="s">
        <v>518</v>
      </c>
      <c r="C54" s="106">
        <v>0</v>
      </c>
      <c r="D54" s="107">
        <v>32.299999999999997</v>
      </c>
      <c r="E54" s="31">
        <v>0</v>
      </c>
      <c r="F54" s="31">
        <v>29.1</v>
      </c>
      <c r="G54" s="82">
        <v>61.7</v>
      </c>
      <c r="H54" s="83">
        <f t="shared" si="11"/>
        <v>123.1</v>
      </c>
      <c r="I54" s="80" t="s">
        <v>154</v>
      </c>
      <c r="J54" s="81" t="s">
        <v>527</v>
      </c>
      <c r="K54" s="82">
        <v>0</v>
      </c>
      <c r="L54" s="107">
        <v>0</v>
      </c>
      <c r="M54" s="32">
        <v>0</v>
      </c>
      <c r="N54" s="31">
        <v>72.7</v>
      </c>
      <c r="O54" s="83">
        <f t="shared" si="12"/>
        <v>72.7</v>
      </c>
      <c r="P54" s="86"/>
      <c r="Q54" s="70"/>
      <c r="T54" s="84"/>
      <c r="U54" s="54"/>
      <c r="W54" s="104"/>
      <c r="X54" s="84"/>
      <c r="Y54" s="84"/>
      <c r="AB54" s="84"/>
      <c r="AE54" s="104"/>
      <c r="AF54" s="84"/>
      <c r="AG54" s="85"/>
      <c r="AJ54" s="85"/>
      <c r="AK54" s="54"/>
      <c r="AM54" s="104"/>
      <c r="AN54" s="85"/>
      <c r="AO54" s="84"/>
      <c r="AP54" s="54"/>
      <c r="AR54" s="84"/>
      <c r="AU54" s="104"/>
      <c r="AV54" s="84"/>
      <c r="AW54" s="84"/>
      <c r="AZ54" s="84"/>
      <c r="BA54" s="54"/>
      <c r="BC54" s="85"/>
      <c r="BD54" s="84"/>
      <c r="BE54" s="84"/>
      <c r="BH54" s="84"/>
      <c r="BK54" s="85"/>
      <c r="BL54" s="84"/>
      <c r="BM54" s="85"/>
      <c r="BP54" s="85"/>
      <c r="BS54" s="85"/>
      <c r="BT54" s="84"/>
      <c r="BU54" s="84"/>
      <c r="BX54" s="84"/>
      <c r="CA54" s="85"/>
      <c r="CB54" s="84"/>
      <c r="CC54" s="84"/>
      <c r="CF54" s="84"/>
      <c r="CI54" s="85"/>
      <c r="CJ54" s="84"/>
      <c r="CK54" s="84"/>
      <c r="CL54" s="84"/>
      <c r="CM54" s="84"/>
      <c r="CN54" s="84"/>
      <c r="CQ54" s="85"/>
      <c r="CR54" s="84"/>
      <c r="CS54" s="84"/>
      <c r="CU54" s="84"/>
      <c r="CV54" s="84"/>
      <c r="CW54" s="84"/>
      <c r="CX54" s="84"/>
      <c r="CY54" s="85"/>
    </row>
    <row r="55" spans="1:103">
      <c r="A55" s="80" t="s">
        <v>156</v>
      </c>
      <c r="B55" s="81" t="s">
        <v>493</v>
      </c>
      <c r="C55" s="106">
        <v>74.7</v>
      </c>
      <c r="D55" s="107">
        <v>0</v>
      </c>
      <c r="E55" s="31">
        <v>0</v>
      </c>
      <c r="F55" s="31">
        <v>47.9</v>
      </c>
      <c r="G55" s="82">
        <v>0</v>
      </c>
      <c r="H55" s="83">
        <f t="shared" si="11"/>
        <v>122.6</v>
      </c>
      <c r="I55" s="80" t="s">
        <v>156</v>
      </c>
      <c r="J55" s="81" t="s">
        <v>329</v>
      </c>
      <c r="K55" s="82">
        <v>0</v>
      </c>
      <c r="L55" s="107">
        <v>0</v>
      </c>
      <c r="M55" s="32">
        <v>71.7</v>
      </c>
      <c r="N55" s="31">
        <v>0</v>
      </c>
      <c r="O55" s="83">
        <f t="shared" si="12"/>
        <v>71.7</v>
      </c>
      <c r="P55" s="86"/>
      <c r="Q55" s="70"/>
      <c r="T55" s="84"/>
      <c r="U55" s="54"/>
      <c r="W55" s="104"/>
      <c r="X55" s="84"/>
      <c r="Y55" s="84"/>
      <c r="AB55" s="84"/>
      <c r="AE55" s="104"/>
      <c r="AF55" s="84"/>
      <c r="AG55" s="85"/>
      <c r="AJ55" s="85"/>
      <c r="AK55" s="54"/>
      <c r="AM55" s="104"/>
      <c r="AN55" s="85"/>
      <c r="AO55" s="84"/>
      <c r="AP55" s="54"/>
      <c r="AR55" s="84"/>
      <c r="AU55" s="104"/>
      <c r="AV55" s="84"/>
      <c r="AW55" s="84"/>
      <c r="AZ55" s="84"/>
      <c r="BA55" s="54"/>
      <c r="BC55" s="85"/>
      <c r="BD55" s="84"/>
      <c r="BE55" s="84"/>
      <c r="BH55" s="84"/>
      <c r="BK55" s="85"/>
      <c r="BL55" s="84"/>
      <c r="BM55" s="85"/>
      <c r="BP55" s="85"/>
      <c r="BS55" s="85"/>
      <c r="BT55" s="84"/>
      <c r="BU55" s="84"/>
      <c r="BX55" s="84"/>
      <c r="CA55" s="85"/>
      <c r="CB55" s="84"/>
      <c r="CC55" s="84"/>
      <c r="CF55" s="84"/>
      <c r="CI55" s="85"/>
      <c r="CJ55" s="84"/>
      <c r="CK55" s="84"/>
      <c r="CL55" s="84"/>
      <c r="CM55" s="84"/>
      <c r="CN55" s="84"/>
      <c r="CQ55" s="85"/>
      <c r="CR55" s="84"/>
      <c r="CS55" s="84"/>
      <c r="CU55" s="84"/>
      <c r="CV55" s="84"/>
      <c r="CW55" s="84"/>
      <c r="CX55" s="84"/>
      <c r="CY55" s="85"/>
    </row>
    <row r="56" spans="1:103">
      <c r="A56" s="80" t="s">
        <v>159</v>
      </c>
      <c r="B56" s="81" t="s">
        <v>141</v>
      </c>
      <c r="C56" s="106">
        <v>52.6</v>
      </c>
      <c r="D56" s="107">
        <v>0</v>
      </c>
      <c r="E56" s="31">
        <v>0</v>
      </c>
      <c r="F56" s="31">
        <v>25.7</v>
      </c>
      <c r="G56" s="82">
        <v>41.7</v>
      </c>
      <c r="H56" s="83">
        <f t="shared" si="11"/>
        <v>120</v>
      </c>
      <c r="I56" s="80" t="s">
        <v>159</v>
      </c>
      <c r="J56" s="81" t="s">
        <v>157</v>
      </c>
      <c r="K56" s="82">
        <v>0</v>
      </c>
      <c r="L56" s="107">
        <v>0</v>
      </c>
      <c r="M56" s="32">
        <v>0</v>
      </c>
      <c r="N56" s="31">
        <v>69.599999999999994</v>
      </c>
      <c r="O56" s="83">
        <f t="shared" si="12"/>
        <v>69.599999999999994</v>
      </c>
      <c r="P56" s="86"/>
      <c r="Q56" s="70"/>
      <c r="T56" s="84"/>
      <c r="U56" s="54"/>
      <c r="W56" s="104"/>
      <c r="X56" s="84"/>
      <c r="Y56" s="84"/>
      <c r="AB56" s="84"/>
      <c r="AE56" s="104"/>
      <c r="AF56" s="84"/>
      <c r="AG56" s="85"/>
      <c r="AJ56" s="85"/>
      <c r="AK56" s="54"/>
      <c r="AM56" s="104"/>
      <c r="AN56" s="85"/>
      <c r="AO56" s="84"/>
      <c r="AP56" s="54"/>
      <c r="AR56" s="84"/>
      <c r="AU56" s="104"/>
      <c r="AV56" s="84"/>
      <c r="AW56" s="84"/>
      <c r="AZ56" s="84"/>
      <c r="BA56" s="54"/>
      <c r="BC56" s="85"/>
      <c r="BD56" s="84"/>
      <c r="BE56" s="84"/>
      <c r="BH56" s="84"/>
      <c r="BK56" s="85"/>
      <c r="BL56" s="84"/>
      <c r="BM56" s="85"/>
      <c r="BP56" s="85"/>
      <c r="BS56" s="85"/>
      <c r="BT56" s="84"/>
      <c r="BU56" s="84"/>
      <c r="BX56" s="84"/>
      <c r="CA56" s="85"/>
      <c r="CB56" s="84"/>
      <c r="CC56" s="84"/>
      <c r="CF56" s="84"/>
      <c r="CI56" s="85"/>
      <c r="CJ56" s="84"/>
      <c r="CK56" s="84"/>
      <c r="CL56" s="84"/>
      <c r="CM56" s="84"/>
      <c r="CN56" s="84"/>
      <c r="CQ56" s="85"/>
      <c r="CR56" s="84"/>
      <c r="CS56" s="84"/>
      <c r="CU56" s="84"/>
      <c r="CV56" s="84"/>
      <c r="CW56" s="84"/>
      <c r="CX56" s="84"/>
      <c r="CY56" s="85"/>
    </row>
    <row r="57" spans="1:103">
      <c r="A57" s="80" t="s">
        <v>160</v>
      </c>
      <c r="B57" s="81" t="s">
        <v>39</v>
      </c>
      <c r="C57" s="106">
        <v>0</v>
      </c>
      <c r="D57" s="107">
        <v>0</v>
      </c>
      <c r="E57" s="31">
        <v>0</v>
      </c>
      <c r="F57" s="31">
        <v>37.6</v>
      </c>
      <c r="G57" s="82">
        <v>81.7</v>
      </c>
      <c r="H57" s="83">
        <f t="shared" si="11"/>
        <v>119.30000000000001</v>
      </c>
      <c r="I57" s="80" t="s">
        <v>160</v>
      </c>
      <c r="J57" s="81" t="s">
        <v>28</v>
      </c>
      <c r="K57" s="82">
        <v>42.7</v>
      </c>
      <c r="L57" s="107">
        <v>3.8</v>
      </c>
      <c r="M57" s="32">
        <v>18.899999999999999</v>
      </c>
      <c r="N57" s="31">
        <v>3.2</v>
      </c>
      <c r="O57" s="83">
        <f t="shared" si="12"/>
        <v>68.600000000000009</v>
      </c>
      <c r="P57" s="86"/>
      <c r="Q57" s="70"/>
      <c r="T57" s="84"/>
      <c r="U57" s="54"/>
      <c r="W57" s="104"/>
      <c r="X57" s="84"/>
      <c r="Y57" s="84"/>
      <c r="AB57" s="84"/>
      <c r="AE57" s="104"/>
      <c r="AF57" s="84"/>
      <c r="AG57" s="85"/>
      <c r="AJ57" s="85"/>
      <c r="AK57" s="54"/>
      <c r="AM57" s="104"/>
      <c r="AN57" s="85"/>
      <c r="AO57" s="84"/>
      <c r="AP57" s="54"/>
      <c r="AR57" s="84"/>
      <c r="AU57" s="104"/>
      <c r="AV57" s="84"/>
      <c r="AW57" s="84"/>
      <c r="AZ57" s="84"/>
      <c r="BA57" s="54"/>
      <c r="BC57" s="85"/>
      <c r="BD57" s="84"/>
      <c r="BE57" s="84"/>
      <c r="BH57" s="84"/>
      <c r="BK57" s="85"/>
      <c r="BL57" s="84"/>
      <c r="BM57" s="85"/>
      <c r="BP57" s="85"/>
      <c r="BS57" s="85"/>
      <c r="BT57" s="84"/>
      <c r="BU57" s="84"/>
      <c r="BX57" s="84"/>
      <c r="CA57" s="85"/>
      <c r="CB57" s="84"/>
      <c r="CC57" s="84"/>
      <c r="CF57" s="84"/>
      <c r="CI57" s="85"/>
      <c r="CJ57" s="84"/>
      <c r="CK57" s="84"/>
      <c r="CL57" s="84"/>
      <c r="CM57" s="84"/>
      <c r="CN57" s="84"/>
      <c r="CQ57" s="85"/>
      <c r="CR57" s="84"/>
      <c r="CS57" s="84"/>
      <c r="CU57" s="84"/>
      <c r="CV57" s="84"/>
      <c r="CW57" s="84"/>
      <c r="CX57" s="84"/>
      <c r="CY57" s="85"/>
    </row>
    <row r="58" spans="1:103">
      <c r="A58" s="80" t="s">
        <v>162</v>
      </c>
      <c r="B58" s="81" t="s">
        <v>421</v>
      </c>
      <c r="C58" s="106">
        <v>0</v>
      </c>
      <c r="D58" s="107">
        <v>0</v>
      </c>
      <c r="E58" s="31">
        <v>0</v>
      </c>
      <c r="F58" s="31">
        <v>0</v>
      </c>
      <c r="G58" s="82">
        <v>108.3</v>
      </c>
      <c r="H58" s="83">
        <f t="shared" si="11"/>
        <v>108.3</v>
      </c>
      <c r="I58" s="80" t="s">
        <v>162</v>
      </c>
      <c r="J58" s="81" t="s">
        <v>328</v>
      </c>
      <c r="K58" s="82">
        <v>0</v>
      </c>
      <c r="L58" s="107">
        <v>0</v>
      </c>
      <c r="M58" s="32">
        <v>0</v>
      </c>
      <c r="N58" s="31">
        <v>66.400000000000006</v>
      </c>
      <c r="O58" s="83">
        <f t="shared" si="12"/>
        <v>66.400000000000006</v>
      </c>
      <c r="P58" s="86"/>
      <c r="Q58" s="70"/>
      <c r="T58" s="84"/>
      <c r="U58" s="54"/>
      <c r="W58" s="104"/>
      <c r="X58" s="84"/>
      <c r="Y58" s="84"/>
      <c r="AB58" s="84"/>
      <c r="AE58" s="104"/>
      <c r="AF58" s="84"/>
      <c r="AG58" s="85"/>
      <c r="AJ58" s="85"/>
      <c r="AK58" s="54"/>
      <c r="AM58" s="104"/>
      <c r="AN58" s="85"/>
      <c r="AO58" s="84"/>
      <c r="AP58" s="54"/>
      <c r="AR58" s="84"/>
      <c r="AU58" s="85"/>
      <c r="AV58" s="84"/>
      <c r="AW58" s="84"/>
      <c r="AZ58" s="84"/>
      <c r="BA58" s="54"/>
      <c r="BC58" s="85"/>
      <c r="BD58" s="84"/>
      <c r="BE58" s="84"/>
      <c r="BH58" s="84"/>
      <c r="BK58" s="85"/>
      <c r="BL58" s="84"/>
      <c r="BM58" s="85"/>
      <c r="BP58" s="85"/>
      <c r="BS58" s="85"/>
      <c r="BT58" s="84"/>
      <c r="BU58" s="84"/>
      <c r="BX58" s="84"/>
      <c r="CA58" s="85"/>
      <c r="CB58" s="84"/>
      <c r="CC58" s="84"/>
      <c r="CF58" s="84"/>
      <c r="CI58" s="85"/>
      <c r="CJ58" s="84"/>
      <c r="CK58" s="84"/>
      <c r="CL58" s="84"/>
      <c r="CM58" s="84"/>
      <c r="CN58" s="84"/>
      <c r="CQ58" s="85"/>
      <c r="CR58" s="84"/>
      <c r="CS58" s="84"/>
      <c r="CU58" s="84"/>
      <c r="CV58" s="84"/>
      <c r="CW58" s="84"/>
      <c r="CX58" s="84"/>
      <c r="CY58" s="85"/>
    </row>
    <row r="59" spans="1:103">
      <c r="A59" s="80" t="s">
        <v>163</v>
      </c>
      <c r="B59" s="81" t="s">
        <v>324</v>
      </c>
      <c r="C59" s="106">
        <v>0</v>
      </c>
      <c r="D59" s="107">
        <v>0</v>
      </c>
      <c r="E59" s="31">
        <v>108.2</v>
      </c>
      <c r="F59" s="31">
        <v>0</v>
      </c>
      <c r="G59" s="82">
        <v>0</v>
      </c>
      <c r="H59" s="83">
        <f t="shared" si="11"/>
        <v>108.2</v>
      </c>
      <c r="I59" s="80" t="s">
        <v>163</v>
      </c>
      <c r="J59" s="81" t="s">
        <v>74</v>
      </c>
      <c r="K59" s="82">
        <v>0</v>
      </c>
      <c r="L59" s="107">
        <v>0</v>
      </c>
      <c r="M59" s="32">
        <v>0</v>
      </c>
      <c r="N59" s="31">
        <v>63.3</v>
      </c>
      <c r="O59" s="83">
        <f t="shared" si="12"/>
        <v>63.3</v>
      </c>
      <c r="P59" s="86"/>
      <c r="Q59" s="70"/>
      <c r="T59" s="84"/>
      <c r="U59" s="54"/>
      <c r="W59" s="104"/>
      <c r="X59" s="84"/>
      <c r="Y59" s="84"/>
      <c r="AB59" s="84"/>
      <c r="AE59" s="104"/>
      <c r="AF59" s="84"/>
      <c r="AG59" s="85"/>
      <c r="AJ59" s="85"/>
      <c r="AK59" s="54"/>
      <c r="AM59" s="104"/>
      <c r="AN59" s="85"/>
      <c r="AO59" s="84"/>
      <c r="AP59" s="54"/>
      <c r="AR59" s="84"/>
      <c r="AU59" s="85"/>
      <c r="AV59" s="84"/>
      <c r="AW59" s="84"/>
      <c r="AZ59" s="84"/>
      <c r="BA59" s="54"/>
      <c r="BC59" s="85"/>
      <c r="BD59" s="84"/>
      <c r="BE59" s="84"/>
      <c r="BH59" s="84"/>
      <c r="BK59" s="85"/>
      <c r="BL59" s="84"/>
      <c r="BM59" s="85"/>
      <c r="BP59" s="85"/>
      <c r="BS59" s="85"/>
      <c r="BT59" s="84"/>
      <c r="BU59" s="84"/>
      <c r="BX59" s="84"/>
      <c r="CA59" s="85"/>
      <c r="CB59" s="84"/>
      <c r="CC59" s="84"/>
      <c r="CF59" s="84"/>
      <c r="CI59" s="85"/>
      <c r="CJ59" s="84"/>
      <c r="CK59" s="84"/>
      <c r="CL59" s="84"/>
      <c r="CM59" s="84"/>
      <c r="CN59" s="84"/>
      <c r="CQ59" s="85"/>
      <c r="CR59" s="84"/>
      <c r="CS59" s="84"/>
      <c r="CU59" s="84"/>
      <c r="CV59" s="84"/>
      <c r="CW59" s="84"/>
      <c r="CX59" s="84"/>
      <c r="CY59" s="85"/>
    </row>
    <row r="60" spans="1:103">
      <c r="A60" s="80" t="s">
        <v>164</v>
      </c>
      <c r="B60" s="81" t="s">
        <v>52</v>
      </c>
      <c r="C60" s="106">
        <v>0</v>
      </c>
      <c r="D60" s="107">
        <v>0</v>
      </c>
      <c r="E60" s="31">
        <v>0</v>
      </c>
      <c r="F60" s="31">
        <v>0</v>
      </c>
      <c r="G60" s="82">
        <v>105</v>
      </c>
      <c r="H60" s="83">
        <f t="shared" si="11"/>
        <v>105</v>
      </c>
      <c r="I60" s="80" t="s">
        <v>164</v>
      </c>
      <c r="J60" s="81" t="s">
        <v>158</v>
      </c>
      <c r="K60" s="82">
        <v>8.5</v>
      </c>
      <c r="L60" s="107">
        <v>0</v>
      </c>
      <c r="M60" s="32">
        <v>41.5</v>
      </c>
      <c r="N60" s="31">
        <v>6.3</v>
      </c>
      <c r="O60" s="83">
        <f t="shared" si="12"/>
        <v>56.3</v>
      </c>
      <c r="P60" s="86"/>
      <c r="Q60" s="70"/>
      <c r="T60" s="84"/>
      <c r="U60" s="54"/>
      <c r="W60" s="104"/>
      <c r="X60" s="84"/>
      <c r="Y60" s="84"/>
      <c r="AB60" s="84"/>
      <c r="AE60" s="104"/>
      <c r="AF60" s="84"/>
      <c r="AG60" s="85"/>
      <c r="AJ60" s="85"/>
      <c r="AK60" s="54"/>
      <c r="AM60" s="104"/>
      <c r="AN60" s="85"/>
      <c r="AO60" s="84"/>
      <c r="AP60" s="54"/>
      <c r="AR60" s="84"/>
      <c r="AU60" s="85"/>
      <c r="AV60" s="84"/>
      <c r="AW60" s="84"/>
      <c r="AZ60" s="84"/>
      <c r="BA60" s="54"/>
      <c r="BC60" s="85"/>
      <c r="BD60" s="84"/>
      <c r="BE60" s="84"/>
      <c r="BH60" s="84"/>
      <c r="BK60" s="85"/>
      <c r="BL60" s="84"/>
      <c r="BM60" s="85"/>
      <c r="BP60" s="85"/>
      <c r="BS60" s="85"/>
      <c r="BT60" s="84"/>
      <c r="BU60" s="84"/>
      <c r="BX60" s="84"/>
      <c r="CA60" s="85"/>
      <c r="CB60" s="84"/>
      <c r="CC60" s="84"/>
      <c r="CF60" s="84"/>
      <c r="CI60" s="85"/>
      <c r="CJ60" s="84"/>
      <c r="CK60" s="84"/>
      <c r="CL60" s="84"/>
      <c r="CM60" s="84"/>
      <c r="CN60" s="84"/>
      <c r="CQ60" s="85"/>
      <c r="CR60" s="84"/>
      <c r="CS60" s="84"/>
      <c r="CU60" s="84"/>
      <c r="CV60" s="84"/>
      <c r="CW60" s="84"/>
      <c r="CX60" s="84"/>
      <c r="CY60" s="85"/>
    </row>
    <row r="61" spans="1:103">
      <c r="A61" s="80" t="s">
        <v>165</v>
      </c>
      <c r="B61" s="81" t="s">
        <v>545</v>
      </c>
      <c r="C61" s="106">
        <v>0</v>
      </c>
      <c r="D61" s="107">
        <v>0</v>
      </c>
      <c r="E61" s="31">
        <v>104.4</v>
      </c>
      <c r="F61" s="31">
        <v>0</v>
      </c>
      <c r="G61" s="82">
        <v>0</v>
      </c>
      <c r="H61" s="83">
        <f t="shared" si="11"/>
        <v>104.4</v>
      </c>
      <c r="I61" s="80" t="s">
        <v>165</v>
      </c>
      <c r="J61" s="81" t="s">
        <v>510</v>
      </c>
      <c r="K61" s="82">
        <v>0</v>
      </c>
      <c r="L61" s="107">
        <v>52.5</v>
      </c>
      <c r="M61" s="32">
        <v>0</v>
      </c>
      <c r="N61" s="31">
        <v>0</v>
      </c>
      <c r="O61" s="83">
        <f t="shared" si="12"/>
        <v>52.5</v>
      </c>
      <c r="P61" s="86"/>
      <c r="Q61" s="70"/>
      <c r="T61" s="84"/>
      <c r="U61" s="54"/>
      <c r="W61" s="104"/>
      <c r="X61" s="84"/>
      <c r="Y61" s="84"/>
      <c r="AB61" s="84"/>
      <c r="AE61" s="104"/>
      <c r="AF61" s="84"/>
      <c r="AG61" s="85"/>
      <c r="AJ61" s="85"/>
      <c r="AK61" s="54"/>
      <c r="AM61" s="85"/>
      <c r="AN61" s="85"/>
      <c r="AO61" s="84"/>
      <c r="AP61" s="54"/>
      <c r="AR61" s="84"/>
      <c r="AU61" s="85"/>
      <c r="AV61" s="84"/>
      <c r="AW61" s="84"/>
      <c r="AZ61" s="84"/>
      <c r="BA61" s="54"/>
      <c r="BC61" s="85"/>
      <c r="BD61" s="84"/>
      <c r="BE61" s="84"/>
      <c r="BH61" s="84"/>
      <c r="BK61" s="85"/>
      <c r="BL61" s="84"/>
      <c r="BM61" s="85"/>
      <c r="BP61" s="85"/>
      <c r="BS61" s="85"/>
      <c r="BT61" s="84"/>
      <c r="BU61" s="84"/>
      <c r="BX61" s="84"/>
      <c r="CA61" s="85"/>
      <c r="CB61" s="84"/>
      <c r="CC61" s="84"/>
      <c r="CF61" s="84"/>
      <c r="CI61" s="85"/>
      <c r="CJ61" s="84"/>
      <c r="CK61" s="84"/>
      <c r="CL61" s="84"/>
      <c r="CM61" s="84"/>
      <c r="CN61" s="84"/>
      <c r="CQ61" s="85"/>
      <c r="CR61" s="84"/>
      <c r="CS61" s="84"/>
      <c r="CU61" s="84"/>
      <c r="CV61" s="84"/>
      <c r="CW61" s="84"/>
      <c r="CX61" s="84"/>
      <c r="CY61" s="85"/>
    </row>
    <row r="62" spans="1:103">
      <c r="A62" s="80" t="s">
        <v>166</v>
      </c>
      <c r="B62" s="81" t="s">
        <v>333</v>
      </c>
      <c r="C62" s="106">
        <v>0</v>
      </c>
      <c r="D62" s="107">
        <v>0</v>
      </c>
      <c r="E62" s="31">
        <v>100.6</v>
      </c>
      <c r="F62" s="31">
        <v>0</v>
      </c>
      <c r="G62" s="82">
        <v>0</v>
      </c>
      <c r="H62" s="83">
        <f t="shared" si="11"/>
        <v>100.6</v>
      </c>
      <c r="I62" s="80" t="s">
        <v>166</v>
      </c>
      <c r="J62" s="81" t="s">
        <v>503</v>
      </c>
      <c r="K62" s="82">
        <v>0</v>
      </c>
      <c r="L62" s="107">
        <v>0</v>
      </c>
      <c r="M62" s="32">
        <v>0</v>
      </c>
      <c r="N62" s="31">
        <v>50.6</v>
      </c>
      <c r="O62" s="83">
        <f t="shared" si="12"/>
        <v>50.6</v>
      </c>
      <c r="P62" s="86"/>
      <c r="Q62" s="70"/>
      <c r="T62" s="84"/>
      <c r="U62" s="54"/>
      <c r="W62" s="104"/>
      <c r="X62" s="84"/>
      <c r="Y62" s="84"/>
      <c r="AB62" s="84"/>
      <c r="AE62" s="85"/>
      <c r="AF62" s="84"/>
      <c r="AG62" s="85"/>
      <c r="AJ62" s="85"/>
      <c r="AK62" s="54"/>
      <c r="AM62" s="85"/>
      <c r="AN62" s="85"/>
      <c r="AO62" s="84"/>
      <c r="AP62" s="54"/>
      <c r="AR62" s="84"/>
      <c r="AU62" s="85"/>
      <c r="AV62" s="84"/>
      <c r="AW62" s="84"/>
      <c r="AZ62" s="84"/>
      <c r="BA62" s="54"/>
      <c r="BC62" s="85"/>
      <c r="BD62" s="84"/>
      <c r="BE62" s="84"/>
      <c r="BH62" s="84"/>
      <c r="BK62" s="85"/>
      <c r="BL62" s="84"/>
      <c r="BM62" s="85"/>
      <c r="BP62" s="85"/>
      <c r="BS62" s="85"/>
      <c r="BT62" s="84"/>
      <c r="BU62" s="84"/>
      <c r="BX62" s="84"/>
      <c r="CA62" s="85"/>
      <c r="CB62" s="84"/>
      <c r="CC62" s="84"/>
      <c r="CF62" s="84"/>
      <c r="CI62" s="85"/>
      <c r="CJ62" s="84"/>
      <c r="CK62" s="84"/>
      <c r="CL62" s="84"/>
      <c r="CM62" s="84"/>
      <c r="CN62" s="84"/>
      <c r="CQ62" s="85"/>
      <c r="CR62" s="84"/>
      <c r="CS62" s="84"/>
      <c r="CU62" s="84"/>
      <c r="CV62" s="84"/>
      <c r="CW62" s="84"/>
      <c r="CX62" s="84"/>
      <c r="CY62" s="85"/>
    </row>
    <row r="63" spans="1:103">
      <c r="A63" s="80" t="s">
        <v>167</v>
      </c>
      <c r="B63" s="81" t="s">
        <v>128</v>
      </c>
      <c r="C63" s="106">
        <v>0</v>
      </c>
      <c r="D63" s="107">
        <v>0</v>
      </c>
      <c r="E63" s="31">
        <v>0</v>
      </c>
      <c r="F63" s="31">
        <v>0</v>
      </c>
      <c r="G63" s="82">
        <v>100</v>
      </c>
      <c r="H63" s="83">
        <f t="shared" si="11"/>
        <v>100</v>
      </c>
      <c r="I63" s="80" t="s">
        <v>167</v>
      </c>
      <c r="J63" s="81" t="s">
        <v>325</v>
      </c>
      <c r="K63" s="82">
        <v>0</v>
      </c>
      <c r="L63" s="107">
        <v>0</v>
      </c>
      <c r="M63" s="32">
        <v>49</v>
      </c>
      <c r="N63" s="31">
        <v>0</v>
      </c>
      <c r="O63" s="83">
        <f t="shared" si="12"/>
        <v>49</v>
      </c>
      <c r="P63" s="86"/>
      <c r="Q63" s="70"/>
      <c r="T63" s="84"/>
      <c r="U63" s="54"/>
      <c r="W63" s="104"/>
      <c r="X63" s="84"/>
      <c r="Y63" s="84"/>
      <c r="AB63" s="84"/>
      <c r="AE63" s="85"/>
      <c r="AF63" s="84"/>
      <c r="AG63" s="85"/>
      <c r="AJ63" s="85"/>
      <c r="AK63" s="54"/>
      <c r="AM63" s="85"/>
      <c r="AN63" s="85"/>
      <c r="AO63" s="84"/>
      <c r="AP63" s="54"/>
      <c r="AR63" s="84"/>
      <c r="AU63" s="85"/>
      <c r="AV63" s="84"/>
      <c r="AW63" s="84"/>
      <c r="AZ63" s="84"/>
      <c r="BA63" s="54"/>
      <c r="BC63" s="85"/>
      <c r="BD63" s="84"/>
      <c r="BE63" s="84"/>
      <c r="BH63" s="84"/>
      <c r="BK63" s="85"/>
      <c r="BL63" s="84"/>
      <c r="BM63" s="85"/>
      <c r="BP63" s="85"/>
      <c r="BS63" s="85"/>
      <c r="BT63" s="84"/>
      <c r="BU63" s="84"/>
      <c r="BX63" s="84"/>
      <c r="CA63" s="85"/>
      <c r="CB63" s="84"/>
      <c r="CC63" s="84"/>
      <c r="CF63" s="84"/>
      <c r="CI63" s="85"/>
      <c r="CJ63" s="84"/>
      <c r="CK63" s="84"/>
      <c r="CL63" s="84"/>
      <c r="CM63" s="84"/>
      <c r="CN63" s="84"/>
      <c r="CQ63" s="85"/>
      <c r="CR63" s="84"/>
      <c r="CS63" s="84"/>
      <c r="CU63" s="84"/>
      <c r="CV63" s="84"/>
      <c r="CW63" s="84"/>
      <c r="CX63" s="84"/>
      <c r="CY63" s="85"/>
    </row>
    <row r="64" spans="1:103">
      <c r="A64" s="80" t="s">
        <v>169</v>
      </c>
      <c r="B64" s="81" t="s">
        <v>514</v>
      </c>
      <c r="C64" s="106">
        <v>8.5</v>
      </c>
      <c r="D64" s="107">
        <v>18</v>
      </c>
      <c r="E64" s="31">
        <v>38</v>
      </c>
      <c r="F64" s="31">
        <v>34.200000000000003</v>
      </c>
      <c r="G64" s="82">
        <v>0</v>
      </c>
      <c r="H64" s="83">
        <f t="shared" si="11"/>
        <v>98.7</v>
      </c>
      <c r="I64" s="80" t="s">
        <v>169</v>
      </c>
      <c r="J64" s="81" t="s">
        <v>76</v>
      </c>
      <c r="K64" s="82">
        <v>45.6</v>
      </c>
      <c r="L64" s="107">
        <v>0</v>
      </c>
      <c r="M64" s="32">
        <v>0</v>
      </c>
      <c r="N64" s="31">
        <v>0</v>
      </c>
      <c r="O64" s="83">
        <f t="shared" si="12"/>
        <v>45.6</v>
      </c>
      <c r="P64" s="86"/>
      <c r="Q64" s="70"/>
      <c r="T64" s="84"/>
      <c r="U64" s="54"/>
      <c r="W64" s="104"/>
      <c r="X64" s="84"/>
      <c r="Y64" s="84"/>
      <c r="AB64" s="84"/>
      <c r="AE64" s="85"/>
      <c r="AF64" s="84"/>
      <c r="AG64" s="85"/>
      <c r="AJ64" s="85"/>
      <c r="AK64" s="54"/>
      <c r="AM64" s="85"/>
      <c r="AN64" s="85"/>
      <c r="AO64" s="84"/>
      <c r="AP64" s="54"/>
      <c r="AR64" s="84"/>
      <c r="AU64" s="85"/>
      <c r="AV64" s="84"/>
      <c r="AW64" s="84"/>
      <c r="AZ64" s="84"/>
      <c r="BA64" s="54"/>
      <c r="BC64" s="85"/>
      <c r="BD64" s="84"/>
      <c r="BE64" s="84"/>
      <c r="BH64" s="84"/>
      <c r="BK64" s="85"/>
      <c r="BL64" s="84"/>
      <c r="BM64" s="85"/>
      <c r="BP64" s="85"/>
      <c r="BS64" s="85"/>
      <c r="BT64" s="84"/>
      <c r="BU64" s="84"/>
      <c r="BX64" s="84"/>
      <c r="CA64" s="85"/>
      <c r="CB64" s="84"/>
      <c r="CC64" s="84"/>
      <c r="CF64" s="84"/>
      <c r="CI64" s="85"/>
      <c r="CJ64" s="84"/>
      <c r="CK64" s="84"/>
      <c r="CL64" s="84"/>
      <c r="CM64" s="84"/>
      <c r="CN64" s="84"/>
      <c r="CQ64" s="85"/>
      <c r="CR64" s="84"/>
      <c r="CS64" s="84"/>
      <c r="CU64" s="84"/>
      <c r="CV64" s="84"/>
      <c r="CW64" s="84"/>
      <c r="CX64" s="84"/>
      <c r="CY64" s="85"/>
    </row>
    <row r="65" spans="1:103">
      <c r="A65" s="80" t="s">
        <v>170</v>
      </c>
      <c r="B65" s="81" t="s">
        <v>118</v>
      </c>
      <c r="C65" s="106">
        <v>0</v>
      </c>
      <c r="D65" s="107">
        <v>0</v>
      </c>
      <c r="E65" s="31">
        <v>0</v>
      </c>
      <c r="F65" s="31">
        <v>41.1</v>
      </c>
      <c r="G65" s="82">
        <v>56.7</v>
      </c>
      <c r="H65" s="83">
        <f t="shared" si="11"/>
        <v>97.800000000000011</v>
      </c>
      <c r="I65" s="80" t="s">
        <v>170</v>
      </c>
      <c r="J65" s="81" t="s">
        <v>514</v>
      </c>
      <c r="K65" s="82">
        <v>0</v>
      </c>
      <c r="L65" s="107">
        <v>11.3</v>
      </c>
      <c r="M65" s="32">
        <v>34</v>
      </c>
      <c r="N65" s="31">
        <v>0</v>
      </c>
      <c r="O65" s="83">
        <f t="shared" si="12"/>
        <v>45.3</v>
      </c>
      <c r="P65" s="86"/>
      <c r="Q65" s="70"/>
      <c r="T65" s="84"/>
      <c r="U65" s="54"/>
      <c r="W65" s="104"/>
      <c r="X65" s="84"/>
      <c r="Y65" s="84"/>
      <c r="AB65" s="84"/>
      <c r="AE65" s="85"/>
      <c r="AF65" s="84"/>
      <c r="AG65" s="85"/>
      <c r="AJ65" s="85"/>
      <c r="AK65" s="54"/>
      <c r="AM65" s="85"/>
      <c r="AN65" s="85"/>
      <c r="AO65" s="84"/>
      <c r="AP65" s="54"/>
      <c r="AR65" s="84"/>
      <c r="AU65" s="85"/>
      <c r="AV65" s="84"/>
      <c r="AW65" s="84"/>
      <c r="AZ65" s="84"/>
      <c r="BA65" s="54"/>
      <c r="BC65" s="85"/>
      <c r="BD65" s="84"/>
      <c r="BE65" s="84"/>
      <c r="BH65" s="84"/>
      <c r="BK65" s="85"/>
      <c r="BL65" s="84"/>
      <c r="BM65" s="85"/>
      <c r="BP65" s="85"/>
      <c r="BS65" s="85"/>
      <c r="BT65" s="84"/>
      <c r="BU65" s="84"/>
      <c r="BX65" s="84"/>
      <c r="CA65" s="85"/>
      <c r="CB65" s="84"/>
      <c r="CC65" s="84"/>
      <c r="CF65" s="84"/>
      <c r="CI65" s="85"/>
      <c r="CJ65" s="84"/>
      <c r="CK65" s="84"/>
      <c r="CL65" s="84"/>
      <c r="CM65" s="84"/>
      <c r="CN65" s="84"/>
      <c r="CQ65" s="85"/>
      <c r="CR65" s="84"/>
      <c r="CS65" s="84"/>
      <c r="CU65" s="84"/>
      <c r="CV65" s="84"/>
      <c r="CW65" s="84"/>
      <c r="CX65" s="84"/>
      <c r="CY65" s="85"/>
    </row>
    <row r="66" spans="1:103">
      <c r="A66" s="80" t="s">
        <v>171</v>
      </c>
      <c r="B66" s="81" t="s">
        <v>178</v>
      </c>
      <c r="C66" s="106">
        <v>0</v>
      </c>
      <c r="D66" s="107">
        <v>0</v>
      </c>
      <c r="E66" s="31">
        <v>49.4</v>
      </c>
      <c r="F66" s="31">
        <v>0</v>
      </c>
      <c r="G66" s="82">
        <v>46.7</v>
      </c>
      <c r="H66" s="83">
        <f t="shared" si="11"/>
        <v>96.1</v>
      </c>
      <c r="I66" s="80" t="s">
        <v>171</v>
      </c>
      <c r="J66" s="81" t="s">
        <v>523</v>
      </c>
      <c r="K66" s="82">
        <v>0</v>
      </c>
      <c r="L66" s="107">
        <v>0</v>
      </c>
      <c r="M66" s="32">
        <v>45.3</v>
      </c>
      <c r="N66" s="31">
        <v>0</v>
      </c>
      <c r="O66" s="83">
        <f t="shared" si="12"/>
        <v>45.3</v>
      </c>
      <c r="P66" s="86"/>
      <c r="Q66" s="70"/>
      <c r="T66" s="84"/>
      <c r="U66" s="54"/>
      <c r="W66" s="104"/>
      <c r="X66" s="84"/>
      <c r="Y66" s="84"/>
      <c r="AB66" s="84"/>
      <c r="AE66" s="85"/>
      <c r="AF66" s="84"/>
      <c r="AG66" s="85"/>
      <c r="AJ66" s="85"/>
      <c r="AK66" s="54"/>
      <c r="AM66" s="85"/>
      <c r="AN66" s="85"/>
      <c r="AO66" s="84"/>
      <c r="AP66" s="54"/>
      <c r="AR66" s="84"/>
      <c r="AU66" s="85"/>
      <c r="AV66" s="84"/>
      <c r="AW66" s="84"/>
      <c r="AZ66" s="84"/>
      <c r="BA66" s="54"/>
      <c r="BC66" s="85"/>
      <c r="BD66" s="84"/>
      <c r="BE66" s="84"/>
      <c r="BH66" s="84"/>
      <c r="BK66" s="85"/>
      <c r="BL66" s="84"/>
      <c r="BM66" s="85"/>
      <c r="BP66" s="85"/>
      <c r="BS66" s="85"/>
      <c r="BT66" s="84"/>
      <c r="BU66" s="84"/>
      <c r="BX66" s="84"/>
      <c r="CA66" s="85"/>
      <c r="CB66" s="84"/>
      <c r="CC66" s="84"/>
      <c r="CF66" s="84"/>
      <c r="CI66" s="85"/>
      <c r="CJ66" s="84"/>
      <c r="CK66" s="84"/>
      <c r="CL66" s="84"/>
      <c r="CM66" s="84"/>
      <c r="CN66" s="84"/>
      <c r="CQ66" s="85"/>
      <c r="CR66" s="84"/>
      <c r="CS66" s="84"/>
      <c r="CU66" s="84"/>
      <c r="CV66" s="84"/>
      <c r="CW66" s="84"/>
      <c r="CX66" s="84"/>
      <c r="CY66" s="85"/>
    </row>
    <row r="67" spans="1:103">
      <c r="A67" s="80" t="s">
        <v>172</v>
      </c>
      <c r="B67" s="81" t="s">
        <v>250</v>
      </c>
      <c r="C67" s="106">
        <v>0</v>
      </c>
      <c r="D67" s="107">
        <v>89.8</v>
      </c>
      <c r="E67" s="31">
        <v>0</v>
      </c>
      <c r="F67" s="31">
        <v>0</v>
      </c>
      <c r="G67" s="82">
        <v>0</v>
      </c>
      <c r="H67" s="83">
        <f t="shared" si="11"/>
        <v>89.8</v>
      </c>
      <c r="I67" s="80" t="s">
        <v>172</v>
      </c>
      <c r="J67" s="81" t="s">
        <v>81</v>
      </c>
      <c r="K67" s="82">
        <v>0</v>
      </c>
      <c r="L67" s="107">
        <v>0</v>
      </c>
      <c r="M67" s="32">
        <v>0</v>
      </c>
      <c r="N67" s="31">
        <v>41.1</v>
      </c>
      <c r="O67" s="83">
        <f t="shared" si="12"/>
        <v>41.1</v>
      </c>
      <c r="P67" s="86"/>
      <c r="Q67" s="70"/>
      <c r="T67" s="84"/>
      <c r="U67" s="54"/>
      <c r="W67" s="104"/>
      <c r="X67" s="84"/>
      <c r="Y67" s="84"/>
      <c r="AB67" s="84"/>
      <c r="AE67" s="85"/>
      <c r="AF67" s="84"/>
      <c r="AG67" s="85"/>
      <c r="AJ67" s="85"/>
      <c r="AK67" s="54"/>
      <c r="AM67" s="85"/>
      <c r="AN67" s="85"/>
      <c r="AO67" s="84"/>
      <c r="AP67" s="54"/>
      <c r="AR67" s="84"/>
      <c r="AU67" s="85"/>
      <c r="AV67" s="84"/>
      <c r="AW67" s="84"/>
      <c r="AZ67" s="84"/>
      <c r="BA67" s="54"/>
      <c r="BC67" s="85"/>
      <c r="BD67" s="84"/>
      <c r="BE67" s="84"/>
      <c r="BH67" s="84"/>
      <c r="BK67" s="85"/>
      <c r="BL67" s="84"/>
      <c r="BM67" s="85"/>
      <c r="BP67" s="85"/>
      <c r="BS67" s="85"/>
      <c r="BT67" s="84"/>
      <c r="BU67" s="84"/>
      <c r="BX67" s="84"/>
      <c r="CA67" s="85"/>
      <c r="CB67" s="84"/>
      <c r="CC67" s="84"/>
      <c r="CF67" s="84"/>
      <c r="CI67" s="85"/>
      <c r="CJ67" s="84"/>
      <c r="CK67" s="84"/>
      <c r="CL67" s="84"/>
      <c r="CM67" s="84"/>
      <c r="CN67" s="84"/>
      <c r="CQ67" s="85"/>
      <c r="CR67" s="84"/>
      <c r="CS67" s="84"/>
      <c r="CU67" s="84"/>
      <c r="CV67" s="84"/>
      <c r="CW67" s="84"/>
      <c r="CX67" s="84"/>
      <c r="CY67" s="85"/>
    </row>
    <row r="68" spans="1:103">
      <c r="A68" s="80" t="s">
        <v>173</v>
      </c>
      <c r="B68" s="81" t="s">
        <v>140</v>
      </c>
      <c r="C68" s="106">
        <v>0</v>
      </c>
      <c r="D68" s="107">
        <v>0</v>
      </c>
      <c r="E68" s="31">
        <v>89.2</v>
      </c>
      <c r="F68" s="31">
        <v>0</v>
      </c>
      <c r="G68" s="82">
        <v>0</v>
      </c>
      <c r="H68" s="83">
        <f t="shared" ref="H68:H99" si="13">SUM(B68:G68)</f>
        <v>89.2</v>
      </c>
      <c r="I68" s="80" t="s">
        <v>173</v>
      </c>
      <c r="J68" s="81" t="s">
        <v>146</v>
      </c>
      <c r="K68" s="82">
        <v>0</v>
      </c>
      <c r="L68" s="107">
        <v>0</v>
      </c>
      <c r="M68" s="32">
        <v>0</v>
      </c>
      <c r="N68" s="31">
        <v>38</v>
      </c>
      <c r="O68" s="83">
        <f t="shared" ref="O68:O86" si="14">SUM(J68:N68)</f>
        <v>38</v>
      </c>
      <c r="P68" s="86"/>
      <c r="Q68" s="70"/>
      <c r="T68" s="84"/>
      <c r="U68" s="54"/>
      <c r="W68" s="104"/>
      <c r="X68" s="84"/>
      <c r="Y68" s="84"/>
      <c r="AB68" s="84"/>
      <c r="AE68" s="85"/>
      <c r="AF68" s="84"/>
      <c r="AG68" s="85"/>
      <c r="AJ68" s="85"/>
      <c r="AK68" s="54"/>
      <c r="AM68" s="85"/>
      <c r="AN68" s="85"/>
      <c r="AO68" s="84"/>
      <c r="AP68" s="54"/>
      <c r="AR68" s="84"/>
      <c r="AU68" s="85"/>
      <c r="AV68" s="84"/>
      <c r="AW68" s="84"/>
      <c r="AZ68" s="84"/>
      <c r="BA68" s="54"/>
      <c r="BC68" s="85"/>
      <c r="BD68" s="84"/>
      <c r="BE68" s="84"/>
      <c r="BH68" s="84"/>
      <c r="BK68" s="85"/>
      <c r="BL68" s="84"/>
      <c r="BM68" s="85"/>
      <c r="BP68" s="85"/>
      <c r="BS68" s="85"/>
      <c r="BT68" s="84"/>
      <c r="BU68" s="84"/>
      <c r="BX68" s="84"/>
      <c r="CA68" s="85"/>
      <c r="CB68" s="84"/>
      <c r="CC68" s="84"/>
      <c r="CF68" s="84"/>
      <c r="CI68" s="85"/>
      <c r="CJ68" s="84"/>
      <c r="CK68" s="84"/>
      <c r="CL68" s="84"/>
      <c r="CM68" s="84"/>
      <c r="CN68" s="84"/>
      <c r="CQ68" s="85"/>
      <c r="CR68" s="84"/>
      <c r="CS68" s="84"/>
      <c r="CU68" s="84"/>
      <c r="CV68" s="84"/>
      <c r="CW68" s="84"/>
      <c r="CX68" s="84"/>
      <c r="CY68" s="85"/>
    </row>
    <row r="69" spans="1:103">
      <c r="A69" s="80" t="s">
        <v>175</v>
      </c>
      <c r="B69" s="81" t="s">
        <v>326</v>
      </c>
      <c r="C69" s="106">
        <v>0</v>
      </c>
      <c r="D69" s="107">
        <v>0</v>
      </c>
      <c r="E69" s="31">
        <v>0</v>
      </c>
      <c r="F69" s="31">
        <v>0</v>
      </c>
      <c r="G69" s="82">
        <v>88.3</v>
      </c>
      <c r="H69" s="83">
        <f t="shared" si="13"/>
        <v>88.3</v>
      </c>
      <c r="I69" s="80" t="s">
        <v>175</v>
      </c>
      <c r="J69" s="81" t="s">
        <v>182</v>
      </c>
      <c r="K69" s="82">
        <v>0</v>
      </c>
      <c r="L69" s="107">
        <v>0</v>
      </c>
      <c r="M69" s="32">
        <v>0</v>
      </c>
      <c r="N69" s="31">
        <v>31.6</v>
      </c>
      <c r="O69" s="83">
        <f t="shared" si="14"/>
        <v>31.6</v>
      </c>
      <c r="P69" s="86"/>
      <c r="Q69" s="70"/>
      <c r="T69" s="84"/>
      <c r="U69" s="54"/>
      <c r="W69" s="104"/>
      <c r="X69" s="84"/>
      <c r="Y69" s="84"/>
      <c r="AB69" s="84"/>
      <c r="AE69" s="85"/>
      <c r="AF69" s="84"/>
      <c r="AG69" s="85"/>
      <c r="AJ69" s="85"/>
      <c r="AK69" s="54"/>
      <c r="AM69" s="85"/>
      <c r="AN69" s="85"/>
      <c r="AO69" s="84"/>
      <c r="AP69" s="54"/>
      <c r="AR69" s="84"/>
      <c r="AU69" s="85"/>
      <c r="AV69" s="84"/>
      <c r="AW69" s="84"/>
      <c r="AZ69" s="84"/>
      <c r="BA69" s="54"/>
      <c r="BC69" s="85"/>
      <c r="BD69" s="84"/>
      <c r="BE69" s="84"/>
      <c r="BH69" s="84"/>
      <c r="BK69" s="85"/>
      <c r="BL69" s="84"/>
      <c r="BM69" s="85"/>
      <c r="BP69" s="85"/>
      <c r="BS69" s="85"/>
      <c r="BT69" s="84"/>
      <c r="BU69" s="84"/>
      <c r="BX69" s="84"/>
      <c r="CA69" s="85"/>
      <c r="CB69" s="84"/>
      <c r="CC69" s="84"/>
      <c r="CF69" s="84"/>
      <c r="CI69" s="85"/>
      <c r="CJ69" s="84"/>
      <c r="CK69" s="84"/>
      <c r="CL69" s="84"/>
      <c r="CM69" s="84"/>
      <c r="CN69" s="84"/>
      <c r="CQ69" s="85"/>
      <c r="CR69" s="84"/>
      <c r="CS69" s="84"/>
      <c r="CU69" s="84"/>
      <c r="CV69" s="84"/>
      <c r="CW69" s="84"/>
      <c r="CX69" s="84"/>
      <c r="CY69" s="85"/>
    </row>
    <row r="70" spans="1:103">
      <c r="A70" s="80" t="s">
        <v>176</v>
      </c>
      <c r="B70" s="81" t="s">
        <v>246</v>
      </c>
      <c r="C70" s="106">
        <v>0</v>
      </c>
      <c r="D70" s="107">
        <v>0</v>
      </c>
      <c r="E70" s="31">
        <v>87.3</v>
      </c>
      <c r="F70" s="31">
        <v>0</v>
      </c>
      <c r="G70" s="82">
        <v>0</v>
      </c>
      <c r="H70" s="83">
        <f t="shared" si="13"/>
        <v>87.3</v>
      </c>
      <c r="I70" s="80" t="s">
        <v>176</v>
      </c>
      <c r="J70" s="81" t="s">
        <v>493</v>
      </c>
      <c r="K70" s="82">
        <v>31.3</v>
      </c>
      <c r="L70" s="107">
        <v>0</v>
      </c>
      <c r="M70" s="32">
        <v>0</v>
      </c>
      <c r="N70" s="31">
        <v>0</v>
      </c>
      <c r="O70" s="83">
        <f t="shared" si="14"/>
        <v>31.3</v>
      </c>
      <c r="P70" s="86"/>
      <c r="Q70" s="70"/>
      <c r="T70" s="84"/>
      <c r="U70" s="54"/>
      <c r="W70" s="104"/>
      <c r="X70" s="84"/>
      <c r="Y70" s="84"/>
      <c r="AB70" s="84"/>
      <c r="AE70" s="85"/>
      <c r="AF70" s="84"/>
      <c r="AG70" s="85"/>
      <c r="AJ70" s="85"/>
      <c r="AK70" s="54"/>
      <c r="AM70" s="85"/>
      <c r="AN70" s="85"/>
      <c r="AO70" s="84"/>
      <c r="AP70" s="54"/>
      <c r="AR70" s="84"/>
      <c r="AU70" s="85"/>
      <c r="AV70" s="84"/>
      <c r="AW70" s="84"/>
      <c r="AZ70" s="84"/>
      <c r="BA70" s="54"/>
      <c r="BC70" s="85"/>
      <c r="BD70" s="84"/>
      <c r="BE70" s="84"/>
      <c r="BH70" s="84"/>
      <c r="BK70" s="85"/>
      <c r="BL70" s="84"/>
      <c r="BM70" s="85"/>
      <c r="BP70" s="85"/>
      <c r="BS70" s="85"/>
      <c r="BT70" s="84"/>
      <c r="BU70" s="84"/>
      <c r="BX70" s="84"/>
      <c r="CA70" s="85"/>
      <c r="CB70" s="84"/>
      <c r="CC70" s="84"/>
      <c r="CF70" s="84"/>
      <c r="CI70" s="85"/>
      <c r="CJ70" s="84"/>
      <c r="CK70" s="84"/>
      <c r="CL70" s="84"/>
      <c r="CM70" s="84"/>
      <c r="CN70" s="84"/>
      <c r="CQ70" s="85"/>
      <c r="CR70" s="84"/>
      <c r="CS70" s="84"/>
      <c r="CU70" s="84"/>
      <c r="CV70" s="84"/>
      <c r="CW70" s="84"/>
      <c r="CX70" s="84"/>
      <c r="CY70" s="85"/>
    </row>
    <row r="71" spans="1:103">
      <c r="A71" s="80" t="s">
        <v>177</v>
      </c>
      <c r="B71" s="81" t="s">
        <v>555</v>
      </c>
      <c r="C71" s="106">
        <v>0</v>
      </c>
      <c r="D71" s="107">
        <v>0</v>
      </c>
      <c r="E71" s="31">
        <v>0</v>
      </c>
      <c r="F71" s="31">
        <v>0</v>
      </c>
      <c r="G71" s="82">
        <v>85</v>
      </c>
      <c r="H71" s="83">
        <f t="shared" si="13"/>
        <v>85</v>
      </c>
      <c r="I71" s="80" t="s">
        <v>177</v>
      </c>
      <c r="J71" s="81" t="s">
        <v>504</v>
      </c>
      <c r="K71" s="82">
        <v>0</v>
      </c>
      <c r="L71" s="107">
        <v>30</v>
      </c>
      <c r="M71" s="32">
        <v>0</v>
      </c>
      <c r="N71" s="31">
        <v>0</v>
      </c>
      <c r="O71" s="83">
        <f t="shared" si="14"/>
        <v>30</v>
      </c>
      <c r="P71" s="86"/>
      <c r="Q71" s="70"/>
      <c r="T71" s="84"/>
      <c r="U71" s="54"/>
      <c r="W71" s="104"/>
      <c r="X71" s="84"/>
      <c r="Y71" s="84"/>
      <c r="AB71" s="84"/>
      <c r="AE71" s="85"/>
      <c r="AF71" s="84"/>
      <c r="AG71" s="85"/>
      <c r="AJ71" s="85"/>
      <c r="AK71" s="54"/>
      <c r="AM71" s="85"/>
      <c r="AN71" s="85"/>
      <c r="AO71" s="84"/>
      <c r="AP71" s="54"/>
      <c r="AR71" s="84"/>
      <c r="AU71" s="85"/>
      <c r="AV71" s="84"/>
      <c r="AW71" s="84"/>
      <c r="AZ71" s="84"/>
      <c r="BA71" s="54"/>
      <c r="BC71" s="85"/>
      <c r="BD71" s="84"/>
      <c r="BE71" s="84"/>
      <c r="BH71" s="84"/>
      <c r="BK71" s="85"/>
      <c r="BL71" s="84"/>
      <c r="BM71" s="85"/>
      <c r="BP71" s="85"/>
      <c r="BS71" s="85"/>
      <c r="BT71" s="84"/>
      <c r="BU71" s="84"/>
      <c r="BX71" s="84"/>
      <c r="CA71" s="85"/>
      <c r="CB71" s="84"/>
      <c r="CC71" s="84"/>
      <c r="CF71" s="84"/>
      <c r="CI71" s="85"/>
      <c r="CJ71" s="84"/>
      <c r="CK71" s="84"/>
      <c r="CL71" s="84"/>
      <c r="CM71" s="84"/>
      <c r="CN71" s="84"/>
      <c r="CQ71" s="85"/>
      <c r="CR71" s="84"/>
      <c r="CS71" s="84"/>
      <c r="CU71" s="84"/>
      <c r="CV71" s="84"/>
      <c r="CW71" s="84"/>
      <c r="CX71" s="84"/>
      <c r="CY71" s="85"/>
    </row>
    <row r="72" spans="1:103">
      <c r="A72" s="80" t="s">
        <v>179</v>
      </c>
      <c r="B72" s="81" t="s">
        <v>517</v>
      </c>
      <c r="C72" s="106">
        <v>0</v>
      </c>
      <c r="D72" s="107">
        <v>0</v>
      </c>
      <c r="E72" s="31">
        <v>83.5</v>
      </c>
      <c r="F72" s="31">
        <v>0</v>
      </c>
      <c r="G72" s="82">
        <v>0</v>
      </c>
      <c r="H72" s="83">
        <f t="shared" si="13"/>
        <v>83.5</v>
      </c>
      <c r="I72" s="80" t="s">
        <v>179</v>
      </c>
      <c r="J72" s="81" t="s">
        <v>327</v>
      </c>
      <c r="K72" s="82">
        <v>22.8</v>
      </c>
      <c r="L72" s="107">
        <v>0</v>
      </c>
      <c r="M72" s="32">
        <v>0</v>
      </c>
      <c r="N72" s="31">
        <v>0</v>
      </c>
      <c r="O72" s="83">
        <f t="shared" si="14"/>
        <v>22.8</v>
      </c>
      <c r="P72" s="86"/>
      <c r="Q72" s="70"/>
      <c r="T72" s="84"/>
      <c r="U72" s="54"/>
      <c r="W72" s="104"/>
      <c r="X72" s="84"/>
      <c r="Y72" s="84"/>
      <c r="AB72" s="84"/>
      <c r="AE72" s="85"/>
      <c r="AF72" s="84"/>
      <c r="AG72" s="85"/>
      <c r="AJ72" s="85"/>
      <c r="AK72" s="54"/>
      <c r="AM72" s="85"/>
      <c r="AN72" s="85"/>
      <c r="AO72" s="84"/>
      <c r="AP72" s="54"/>
      <c r="AR72" s="84"/>
      <c r="AU72" s="85"/>
      <c r="AV72" s="84"/>
      <c r="AW72" s="84"/>
      <c r="AZ72" s="84"/>
      <c r="BA72" s="54"/>
      <c r="BC72" s="85"/>
      <c r="BD72" s="84"/>
      <c r="BE72" s="84"/>
      <c r="BH72" s="84"/>
      <c r="BK72" s="85"/>
      <c r="BL72" s="84"/>
      <c r="BM72" s="85"/>
      <c r="BP72" s="85"/>
      <c r="BS72" s="85"/>
      <c r="BT72" s="84"/>
      <c r="BU72" s="84"/>
      <c r="BX72" s="84"/>
      <c r="CA72" s="85"/>
      <c r="CB72" s="84"/>
      <c r="CC72" s="84"/>
      <c r="CF72" s="84"/>
      <c r="CI72" s="85"/>
      <c r="CJ72" s="84"/>
      <c r="CK72" s="84"/>
      <c r="CL72" s="84"/>
      <c r="CM72" s="84"/>
      <c r="CN72" s="84"/>
      <c r="CQ72" s="85"/>
      <c r="CR72" s="84"/>
      <c r="CS72" s="84"/>
      <c r="CU72" s="84"/>
      <c r="CV72" s="84"/>
      <c r="CW72" s="84"/>
      <c r="CX72" s="84"/>
      <c r="CY72" s="85"/>
    </row>
    <row r="73" spans="1:103">
      <c r="A73" s="80" t="s">
        <v>180</v>
      </c>
      <c r="B73" s="81" t="s">
        <v>530</v>
      </c>
      <c r="C73" s="106">
        <v>0</v>
      </c>
      <c r="D73" s="107">
        <v>82.6</v>
      </c>
      <c r="E73" s="31">
        <v>0</v>
      </c>
      <c r="F73" s="31">
        <v>0</v>
      </c>
      <c r="G73" s="82">
        <v>0</v>
      </c>
      <c r="H73" s="83">
        <f t="shared" si="13"/>
        <v>82.6</v>
      </c>
      <c r="I73" s="80" t="s">
        <v>180</v>
      </c>
      <c r="J73" s="81" t="s">
        <v>520</v>
      </c>
      <c r="K73" s="82">
        <v>0</v>
      </c>
      <c r="L73" s="107">
        <v>0</v>
      </c>
      <c r="M73" s="32">
        <v>22.6</v>
      </c>
      <c r="N73" s="31">
        <v>0</v>
      </c>
      <c r="O73" s="83">
        <f t="shared" si="14"/>
        <v>22.6</v>
      </c>
      <c r="P73" s="86"/>
      <c r="Q73" s="70"/>
      <c r="T73" s="84"/>
      <c r="U73" s="54"/>
      <c r="W73" s="104"/>
      <c r="X73" s="84"/>
      <c r="Y73" s="84"/>
      <c r="AB73" s="84"/>
      <c r="AE73" s="85"/>
      <c r="AF73" s="84"/>
      <c r="AG73" s="85"/>
      <c r="AJ73" s="85"/>
      <c r="AK73" s="54"/>
      <c r="AM73" s="85"/>
      <c r="AN73" s="85"/>
      <c r="AO73" s="84"/>
      <c r="AP73" s="54"/>
      <c r="AR73" s="84"/>
      <c r="AU73" s="85"/>
      <c r="AV73" s="84"/>
      <c r="AW73" s="84"/>
      <c r="AZ73" s="84"/>
      <c r="BA73" s="54"/>
      <c r="BC73" s="85"/>
      <c r="BD73" s="84"/>
      <c r="BE73" s="84"/>
      <c r="BH73" s="84"/>
      <c r="BK73" s="85"/>
      <c r="BL73" s="84"/>
      <c r="BM73" s="85"/>
      <c r="BP73" s="85"/>
      <c r="BS73" s="85"/>
      <c r="BT73" s="84"/>
      <c r="BU73" s="84"/>
      <c r="BX73" s="84"/>
      <c r="CA73" s="85"/>
      <c r="CB73" s="84"/>
      <c r="CC73" s="84"/>
      <c r="CF73" s="84"/>
      <c r="CI73" s="85"/>
      <c r="CJ73" s="84"/>
      <c r="CK73" s="84"/>
      <c r="CL73" s="84"/>
      <c r="CM73" s="84"/>
      <c r="CN73" s="84"/>
      <c r="CQ73" s="85"/>
      <c r="CR73" s="84"/>
      <c r="CS73" s="84"/>
      <c r="CU73" s="84"/>
      <c r="CV73" s="84"/>
      <c r="CW73" s="84"/>
      <c r="CX73" s="84"/>
      <c r="CY73" s="85"/>
    </row>
    <row r="74" spans="1:103">
      <c r="A74" s="80" t="s">
        <v>181</v>
      </c>
      <c r="B74" s="81" t="s">
        <v>111</v>
      </c>
      <c r="C74" s="106">
        <v>0</v>
      </c>
      <c r="D74" s="107">
        <v>0</v>
      </c>
      <c r="E74" s="31">
        <v>0</v>
      </c>
      <c r="F74" s="31">
        <v>0</v>
      </c>
      <c r="G74" s="82">
        <v>78.3</v>
      </c>
      <c r="H74" s="83">
        <f t="shared" si="13"/>
        <v>78.3</v>
      </c>
      <c r="I74" s="80" t="s">
        <v>181</v>
      </c>
      <c r="J74" s="81" t="s">
        <v>463</v>
      </c>
      <c r="K74" s="82">
        <v>0</v>
      </c>
      <c r="L74" s="107">
        <v>22.5</v>
      </c>
      <c r="M74" s="32">
        <v>0</v>
      </c>
      <c r="N74" s="31">
        <v>0</v>
      </c>
      <c r="O74" s="83">
        <f t="shared" si="14"/>
        <v>22.5</v>
      </c>
      <c r="P74" s="86"/>
      <c r="Q74" s="70"/>
      <c r="T74" s="84"/>
      <c r="U74" s="54"/>
      <c r="W74" s="104"/>
      <c r="X74" s="84"/>
      <c r="Y74" s="84"/>
      <c r="AB74" s="84"/>
      <c r="AE74" s="85"/>
      <c r="AF74" s="84"/>
      <c r="AG74" s="85"/>
      <c r="AJ74" s="85"/>
      <c r="AK74" s="54"/>
      <c r="AM74" s="85"/>
      <c r="AN74" s="85"/>
      <c r="AO74" s="84"/>
      <c r="AP74" s="54"/>
      <c r="AR74" s="84"/>
      <c r="AU74" s="85"/>
      <c r="AV74" s="84"/>
      <c r="AW74" s="84"/>
      <c r="AZ74" s="84"/>
      <c r="BA74" s="54"/>
      <c r="BC74" s="85"/>
      <c r="BD74" s="84"/>
      <c r="BE74" s="84"/>
      <c r="BH74" s="84"/>
      <c r="BK74" s="85"/>
      <c r="BL74" s="84"/>
      <c r="BM74" s="85"/>
      <c r="BP74" s="85"/>
      <c r="BS74" s="85"/>
      <c r="BT74" s="84"/>
      <c r="BU74" s="84"/>
      <c r="BX74" s="84"/>
      <c r="CA74" s="85"/>
      <c r="CB74" s="84"/>
      <c r="CC74" s="84"/>
      <c r="CF74" s="84"/>
      <c r="CI74" s="85"/>
      <c r="CJ74" s="84"/>
      <c r="CK74" s="84"/>
      <c r="CL74" s="84"/>
      <c r="CM74" s="84"/>
      <c r="CN74" s="84"/>
      <c r="CQ74" s="85"/>
      <c r="CR74" s="84"/>
      <c r="CS74" s="84"/>
      <c r="CU74" s="84"/>
      <c r="CV74" s="84"/>
      <c r="CW74" s="84"/>
      <c r="CX74" s="84"/>
      <c r="CY74" s="85"/>
    </row>
    <row r="75" spans="1:103">
      <c r="A75" s="80" t="s">
        <v>183</v>
      </c>
      <c r="B75" s="81" t="s">
        <v>491</v>
      </c>
      <c r="C75" s="106">
        <v>78.099999999999994</v>
      </c>
      <c r="D75" s="107">
        <v>0</v>
      </c>
      <c r="E75" s="31">
        <v>0</v>
      </c>
      <c r="F75" s="31">
        <v>0</v>
      </c>
      <c r="G75" s="82">
        <v>0</v>
      </c>
      <c r="H75" s="83">
        <f t="shared" si="13"/>
        <v>78.099999999999994</v>
      </c>
      <c r="I75" s="80" t="s">
        <v>183</v>
      </c>
      <c r="J75" s="81" t="s">
        <v>141</v>
      </c>
      <c r="K75" s="82">
        <v>19.899999999999999</v>
      </c>
      <c r="L75" s="107">
        <v>0</v>
      </c>
      <c r="M75" s="32">
        <v>0</v>
      </c>
      <c r="N75" s="31">
        <v>0</v>
      </c>
      <c r="O75" s="83">
        <f t="shared" si="14"/>
        <v>19.899999999999999</v>
      </c>
      <c r="P75" s="86"/>
      <c r="Q75" s="70"/>
      <c r="T75" s="84"/>
      <c r="U75" s="54"/>
      <c r="W75" s="104"/>
      <c r="X75" s="84"/>
      <c r="Y75" s="84"/>
      <c r="AB75" s="84"/>
      <c r="AE75" s="85"/>
      <c r="AF75" s="84"/>
      <c r="AG75" s="85"/>
      <c r="AJ75" s="85"/>
      <c r="AK75" s="54"/>
      <c r="AM75" s="85"/>
      <c r="AN75" s="85"/>
      <c r="AO75" s="84"/>
      <c r="AP75" s="54"/>
      <c r="AR75" s="84"/>
      <c r="AU75" s="85"/>
      <c r="AV75" s="84"/>
      <c r="AW75" s="84"/>
      <c r="AZ75" s="84"/>
      <c r="BA75" s="54"/>
      <c r="BC75" s="85"/>
      <c r="BD75" s="84"/>
      <c r="BE75" s="84"/>
      <c r="BH75" s="84"/>
      <c r="BK75" s="85"/>
      <c r="BL75" s="84"/>
      <c r="BM75" s="85"/>
      <c r="BP75" s="85"/>
      <c r="BS75" s="85"/>
      <c r="BT75" s="84"/>
      <c r="BU75" s="84"/>
      <c r="BX75" s="84"/>
      <c r="CA75" s="85"/>
      <c r="CB75" s="84"/>
      <c r="CC75" s="84"/>
      <c r="CF75" s="84"/>
      <c r="CI75" s="85"/>
      <c r="CJ75" s="84"/>
      <c r="CK75" s="84"/>
      <c r="CL75" s="84"/>
      <c r="CM75" s="84"/>
      <c r="CN75" s="84"/>
      <c r="CQ75" s="85"/>
      <c r="CR75" s="84"/>
      <c r="CS75" s="84"/>
      <c r="CU75" s="84"/>
      <c r="CV75" s="84"/>
      <c r="CW75" s="84"/>
      <c r="CX75" s="84"/>
      <c r="CY75" s="85"/>
    </row>
    <row r="76" spans="1:103">
      <c r="A76" s="80" t="s">
        <v>184</v>
      </c>
      <c r="B76" s="81" t="s">
        <v>540</v>
      </c>
      <c r="C76" s="106">
        <v>0</v>
      </c>
      <c r="D76" s="107">
        <v>0</v>
      </c>
      <c r="E76" s="31">
        <v>77.8</v>
      </c>
      <c r="F76" s="31">
        <v>0</v>
      </c>
      <c r="G76" s="82">
        <v>0</v>
      </c>
      <c r="H76" s="83">
        <f t="shared" si="13"/>
        <v>77.8</v>
      </c>
      <c r="I76" s="80" t="s">
        <v>184</v>
      </c>
      <c r="J76" s="81" t="s">
        <v>321</v>
      </c>
      <c r="K76" s="82">
        <v>0</v>
      </c>
      <c r="L76" s="107">
        <v>0</v>
      </c>
      <c r="M76" s="32">
        <v>0</v>
      </c>
      <c r="N76" s="31">
        <v>19</v>
      </c>
      <c r="O76" s="83">
        <f t="shared" si="14"/>
        <v>19</v>
      </c>
      <c r="P76" s="86"/>
      <c r="Q76" s="70"/>
      <c r="T76" s="84"/>
      <c r="U76" s="54"/>
      <c r="W76" s="104"/>
      <c r="X76" s="84"/>
      <c r="Y76" s="84"/>
      <c r="AB76" s="84"/>
      <c r="AE76" s="85"/>
      <c r="AF76" s="84"/>
      <c r="AG76" s="85"/>
      <c r="AJ76" s="85"/>
      <c r="AK76" s="54"/>
      <c r="AM76" s="85"/>
      <c r="AN76" s="85"/>
      <c r="AO76" s="84"/>
      <c r="AP76" s="54"/>
      <c r="AR76" s="84"/>
      <c r="AU76" s="85"/>
      <c r="AV76" s="84"/>
      <c r="AW76" s="84"/>
      <c r="AZ76" s="84"/>
      <c r="BA76" s="54"/>
      <c r="BC76" s="85"/>
      <c r="BD76" s="84"/>
      <c r="BE76" s="84"/>
      <c r="BH76" s="84"/>
      <c r="BK76" s="85"/>
      <c r="BL76" s="84"/>
      <c r="BM76" s="85"/>
      <c r="BP76" s="85"/>
      <c r="BS76" s="85"/>
      <c r="BT76" s="84"/>
      <c r="BU76" s="84"/>
      <c r="BX76" s="84"/>
      <c r="CA76" s="85"/>
      <c r="CB76" s="84"/>
      <c r="CC76" s="84"/>
      <c r="CF76" s="84"/>
      <c r="CI76" s="85"/>
      <c r="CJ76" s="84"/>
      <c r="CK76" s="84"/>
      <c r="CL76" s="84"/>
      <c r="CM76" s="84"/>
      <c r="CN76" s="84"/>
      <c r="CQ76" s="85"/>
      <c r="CR76" s="84"/>
      <c r="CS76" s="84"/>
      <c r="CU76" s="84"/>
      <c r="CV76" s="84"/>
      <c r="CW76" s="84"/>
      <c r="CX76" s="84"/>
      <c r="CY76" s="85"/>
    </row>
    <row r="77" spans="1:103">
      <c r="A77" s="80" t="s">
        <v>186</v>
      </c>
      <c r="B77" s="81" t="s">
        <v>516</v>
      </c>
      <c r="C77" s="106">
        <v>0</v>
      </c>
      <c r="D77" s="107">
        <v>50.3</v>
      </c>
      <c r="E77" s="31">
        <v>0</v>
      </c>
      <c r="F77" s="31">
        <v>27.4</v>
      </c>
      <c r="G77" s="82">
        <v>0</v>
      </c>
      <c r="H77" s="83">
        <f t="shared" si="13"/>
        <v>77.699999999999989</v>
      </c>
      <c r="I77" s="80" t="s">
        <v>186</v>
      </c>
      <c r="J77" s="81" t="s">
        <v>189</v>
      </c>
      <c r="K77" s="82">
        <v>17.100000000000001</v>
      </c>
      <c r="L77" s="107">
        <v>0</v>
      </c>
      <c r="M77" s="32">
        <v>0</v>
      </c>
      <c r="N77" s="31">
        <v>0</v>
      </c>
      <c r="O77" s="83">
        <f t="shared" si="14"/>
        <v>17.100000000000001</v>
      </c>
      <c r="P77" s="86"/>
      <c r="Q77" s="70"/>
      <c r="T77" s="84"/>
      <c r="U77" s="54"/>
      <c r="W77" s="85"/>
      <c r="X77" s="84"/>
      <c r="Y77" s="84"/>
      <c r="AB77" s="84"/>
      <c r="AE77" s="104"/>
      <c r="AF77" s="84"/>
      <c r="AG77" s="85"/>
      <c r="AJ77" s="85"/>
      <c r="AK77" s="54"/>
      <c r="AM77" s="85"/>
      <c r="AN77" s="85"/>
      <c r="AO77" s="84"/>
      <c r="AP77" s="54"/>
      <c r="AR77" s="84"/>
      <c r="AU77" s="85"/>
      <c r="AV77" s="84"/>
      <c r="AW77" s="84"/>
      <c r="AZ77" s="84"/>
      <c r="BA77" s="54"/>
      <c r="BC77" s="85"/>
      <c r="BD77" s="84"/>
      <c r="BE77" s="84"/>
      <c r="BH77" s="84"/>
      <c r="BK77" s="85"/>
      <c r="BL77" s="84"/>
      <c r="BM77" s="85"/>
      <c r="BP77" s="85"/>
      <c r="BS77" s="85"/>
      <c r="BT77" s="84"/>
      <c r="BU77" s="84"/>
      <c r="BX77" s="84"/>
      <c r="CA77" s="85"/>
      <c r="CB77" s="84"/>
      <c r="CC77" s="84"/>
      <c r="CF77" s="84"/>
      <c r="CI77" s="85"/>
      <c r="CJ77" s="84"/>
      <c r="CK77" s="84"/>
      <c r="CL77" s="84"/>
      <c r="CM77" s="84"/>
      <c r="CN77" s="84"/>
      <c r="CQ77" s="85"/>
      <c r="CR77" s="84"/>
      <c r="CS77" s="84"/>
      <c r="CU77" s="84"/>
      <c r="CV77" s="84"/>
      <c r="CW77" s="84"/>
      <c r="CX77" s="84"/>
      <c r="CY77" s="85"/>
    </row>
    <row r="78" spans="1:103">
      <c r="A78" s="80" t="s">
        <v>187</v>
      </c>
      <c r="B78" s="81" t="s">
        <v>467</v>
      </c>
      <c r="C78" s="106">
        <v>0</v>
      </c>
      <c r="D78" s="107">
        <v>0</v>
      </c>
      <c r="E78" s="31">
        <v>0</v>
      </c>
      <c r="F78" s="31">
        <v>77</v>
      </c>
      <c r="G78" s="82">
        <v>0</v>
      </c>
      <c r="H78" s="83">
        <f t="shared" si="13"/>
        <v>77</v>
      </c>
      <c r="I78" s="80" t="s">
        <v>187</v>
      </c>
      <c r="J78" s="81" t="s">
        <v>526</v>
      </c>
      <c r="K78" s="82">
        <v>0</v>
      </c>
      <c r="L78" s="107">
        <v>0</v>
      </c>
      <c r="M78" s="32">
        <v>0</v>
      </c>
      <c r="N78" s="31">
        <v>15.8</v>
      </c>
      <c r="O78" s="83">
        <f t="shared" si="14"/>
        <v>15.8</v>
      </c>
      <c r="P78" s="86"/>
      <c r="Q78" s="70"/>
      <c r="T78" s="84"/>
      <c r="U78" s="54"/>
      <c r="W78" s="85"/>
      <c r="X78" s="84"/>
      <c r="Y78" s="84"/>
      <c r="AB78" s="84"/>
      <c r="AE78" s="104"/>
      <c r="AF78" s="84"/>
      <c r="AG78" s="85"/>
      <c r="AJ78" s="85"/>
      <c r="AK78" s="54"/>
      <c r="AM78" s="85"/>
      <c r="AN78" s="85"/>
      <c r="AO78" s="84"/>
      <c r="AP78" s="54"/>
      <c r="AR78" s="84"/>
      <c r="AU78" s="85"/>
      <c r="AV78" s="84"/>
      <c r="AW78" s="84"/>
      <c r="AZ78" s="84"/>
      <c r="BA78" s="54"/>
      <c r="BC78" s="85"/>
      <c r="BD78" s="84"/>
      <c r="BE78" s="84"/>
      <c r="BH78" s="84"/>
      <c r="BK78" s="85"/>
      <c r="BL78" s="84"/>
      <c r="BM78" s="85"/>
      <c r="BP78" s="85"/>
      <c r="BS78" s="85"/>
      <c r="BT78" s="84"/>
      <c r="BU78" s="84"/>
      <c r="BX78" s="84"/>
      <c r="CA78" s="85"/>
      <c r="CB78" s="84"/>
      <c r="CC78" s="84"/>
      <c r="CF78" s="84"/>
      <c r="CI78" s="85"/>
      <c r="CJ78" s="84"/>
      <c r="CK78" s="84"/>
      <c r="CL78" s="84"/>
      <c r="CM78" s="84"/>
      <c r="CN78" s="84"/>
      <c r="CQ78" s="85"/>
      <c r="CR78" s="84"/>
      <c r="CS78" s="84"/>
      <c r="CU78" s="84"/>
      <c r="CV78" s="84"/>
      <c r="CW78" s="84"/>
      <c r="CX78" s="84"/>
      <c r="CY78" s="85"/>
    </row>
    <row r="79" spans="1:103">
      <c r="A79" s="80" t="s">
        <v>188</v>
      </c>
      <c r="B79" s="81" t="s">
        <v>168</v>
      </c>
      <c r="C79" s="106">
        <v>0</v>
      </c>
      <c r="D79" s="107">
        <v>7.2</v>
      </c>
      <c r="E79" s="31">
        <v>55.1</v>
      </c>
      <c r="F79" s="31">
        <v>3.4</v>
      </c>
      <c r="G79" s="82">
        <v>10</v>
      </c>
      <c r="H79" s="83">
        <f t="shared" si="13"/>
        <v>75.7</v>
      </c>
      <c r="I79" s="80" t="s">
        <v>188</v>
      </c>
      <c r="J79" s="81" t="s">
        <v>323</v>
      </c>
      <c r="K79" s="82">
        <v>0</v>
      </c>
      <c r="L79" s="107">
        <v>15</v>
      </c>
      <c r="M79" s="32">
        <v>0</v>
      </c>
      <c r="N79" s="31">
        <v>0</v>
      </c>
      <c r="O79" s="83">
        <f t="shared" si="14"/>
        <v>15</v>
      </c>
      <c r="P79" s="86"/>
      <c r="Q79" s="70"/>
      <c r="T79" s="84"/>
      <c r="U79" s="54"/>
      <c r="W79" s="85"/>
      <c r="X79" s="84"/>
      <c r="Y79" s="84"/>
      <c r="AB79" s="84"/>
      <c r="AE79" s="104"/>
      <c r="AF79" s="84"/>
      <c r="AG79" s="85"/>
      <c r="AJ79" s="85"/>
      <c r="AK79" s="54"/>
      <c r="AM79" s="85"/>
      <c r="AN79" s="85"/>
      <c r="AO79" s="84"/>
      <c r="AP79" s="54"/>
      <c r="AR79" s="84"/>
      <c r="AU79" s="85"/>
      <c r="AV79" s="84"/>
      <c r="AW79" s="84"/>
      <c r="AZ79" s="84"/>
      <c r="BA79" s="54"/>
      <c r="BC79" s="85"/>
      <c r="BD79" s="84"/>
      <c r="BE79" s="84"/>
      <c r="BH79" s="84"/>
      <c r="BK79" s="85"/>
      <c r="BL79" s="84"/>
      <c r="BM79" s="85"/>
      <c r="BP79" s="85"/>
      <c r="BS79" s="85"/>
      <c r="BT79" s="84"/>
      <c r="BU79" s="84"/>
      <c r="BX79" s="84"/>
      <c r="CA79" s="85"/>
      <c r="CB79" s="84"/>
      <c r="CC79" s="84"/>
      <c r="CF79" s="84"/>
      <c r="CI79" s="85"/>
      <c r="CJ79" s="84"/>
      <c r="CK79" s="84"/>
      <c r="CL79" s="84"/>
      <c r="CM79" s="84"/>
      <c r="CN79" s="84"/>
      <c r="CQ79" s="85"/>
      <c r="CR79" s="84"/>
      <c r="CS79" s="84"/>
      <c r="CU79" s="84"/>
      <c r="CV79" s="84"/>
      <c r="CW79" s="84"/>
      <c r="CX79" s="84"/>
      <c r="CY79" s="85"/>
    </row>
    <row r="80" spans="1:103">
      <c r="A80" s="80" t="s">
        <v>190</v>
      </c>
      <c r="B80" s="81" t="s">
        <v>60</v>
      </c>
      <c r="C80" s="106">
        <v>0</v>
      </c>
      <c r="D80" s="107">
        <v>0</v>
      </c>
      <c r="E80" s="31">
        <v>0</v>
      </c>
      <c r="F80" s="31">
        <v>75.3</v>
      </c>
      <c r="G80" s="82">
        <v>0</v>
      </c>
      <c r="H80" s="83">
        <f t="shared" si="13"/>
        <v>75.3</v>
      </c>
      <c r="I80" s="80" t="s">
        <v>190</v>
      </c>
      <c r="J80" s="81" t="s">
        <v>84</v>
      </c>
      <c r="K80" s="82">
        <v>14.2</v>
      </c>
      <c r="L80" s="107">
        <v>0</v>
      </c>
      <c r="M80" s="32">
        <v>0</v>
      </c>
      <c r="N80" s="31">
        <v>0</v>
      </c>
      <c r="O80" s="83">
        <f t="shared" si="14"/>
        <v>14.2</v>
      </c>
      <c r="P80" s="86"/>
      <c r="Q80" s="70"/>
      <c r="T80" s="84"/>
      <c r="U80" s="54"/>
      <c r="W80" s="85"/>
      <c r="X80" s="84"/>
      <c r="Y80" s="84"/>
      <c r="AB80" s="84"/>
      <c r="AE80" s="104"/>
      <c r="AF80" s="84"/>
      <c r="AG80" s="85"/>
      <c r="AJ80" s="85"/>
      <c r="AK80" s="54"/>
      <c r="AM80" s="85"/>
      <c r="AN80" s="85"/>
      <c r="AO80" s="84"/>
      <c r="AP80" s="54"/>
      <c r="AR80" s="84"/>
      <c r="AU80" s="85"/>
      <c r="AV80" s="84"/>
      <c r="AW80" s="84"/>
      <c r="AZ80" s="84"/>
      <c r="BA80" s="54"/>
      <c r="BC80" s="85"/>
      <c r="BD80" s="84"/>
      <c r="BE80" s="84"/>
      <c r="BH80" s="84"/>
      <c r="BK80" s="85"/>
      <c r="BL80" s="84"/>
      <c r="BM80" s="85"/>
      <c r="BP80" s="85"/>
      <c r="BS80" s="85"/>
      <c r="BT80" s="84"/>
      <c r="BU80" s="84"/>
      <c r="BX80" s="84"/>
      <c r="CA80" s="85"/>
      <c r="CB80" s="84"/>
      <c r="CC80" s="84"/>
      <c r="CF80" s="84"/>
      <c r="CI80" s="85"/>
      <c r="CJ80" s="84"/>
      <c r="CK80" s="84"/>
      <c r="CL80" s="84"/>
      <c r="CM80" s="84"/>
      <c r="CN80" s="84"/>
      <c r="CQ80" s="85"/>
      <c r="CR80" s="84"/>
      <c r="CS80" s="84"/>
      <c r="CU80" s="84"/>
      <c r="CV80" s="84"/>
      <c r="CW80" s="84"/>
      <c r="CX80" s="84"/>
      <c r="CY80" s="85"/>
    </row>
    <row r="81" spans="1:103">
      <c r="A81" s="80" t="s">
        <v>192</v>
      </c>
      <c r="B81" s="81" t="s">
        <v>429</v>
      </c>
      <c r="C81" s="106">
        <v>0</v>
      </c>
      <c r="D81" s="107">
        <v>0</v>
      </c>
      <c r="E81" s="31">
        <v>0</v>
      </c>
      <c r="F81" s="31">
        <v>0</v>
      </c>
      <c r="G81" s="82">
        <v>75</v>
      </c>
      <c r="H81" s="83">
        <f t="shared" si="13"/>
        <v>75</v>
      </c>
      <c r="I81" s="80" t="s">
        <v>192</v>
      </c>
      <c r="J81" s="81" t="s">
        <v>528</v>
      </c>
      <c r="K81" s="82">
        <v>0</v>
      </c>
      <c r="L81" s="107">
        <v>0</v>
      </c>
      <c r="M81" s="32">
        <v>0</v>
      </c>
      <c r="N81" s="31">
        <v>12.7</v>
      </c>
      <c r="O81" s="83">
        <f t="shared" si="14"/>
        <v>12.7</v>
      </c>
      <c r="P81" s="86"/>
      <c r="Q81" s="70"/>
      <c r="T81" s="84"/>
      <c r="U81" s="54"/>
      <c r="W81" s="85"/>
      <c r="X81" s="84"/>
      <c r="Y81" s="84"/>
      <c r="AB81" s="84"/>
      <c r="AE81" s="104"/>
      <c r="AF81" s="84"/>
      <c r="AG81" s="85"/>
      <c r="AJ81" s="85"/>
      <c r="AK81" s="54"/>
      <c r="AM81" s="85"/>
      <c r="AN81" s="85"/>
      <c r="AO81" s="84"/>
      <c r="AP81" s="54"/>
      <c r="AR81" s="84"/>
      <c r="AU81" s="85"/>
      <c r="AV81" s="84"/>
      <c r="AW81" s="84"/>
      <c r="AZ81" s="84"/>
      <c r="BA81" s="54"/>
      <c r="BC81" s="85"/>
      <c r="BD81" s="84"/>
      <c r="BE81" s="84"/>
      <c r="BH81" s="84"/>
      <c r="BK81" s="85"/>
      <c r="BL81" s="84"/>
      <c r="BM81" s="85"/>
      <c r="BP81" s="85"/>
      <c r="BS81" s="85"/>
      <c r="BT81" s="84"/>
      <c r="BU81" s="84"/>
      <c r="BX81" s="84"/>
      <c r="CA81" s="85"/>
      <c r="CB81" s="84"/>
      <c r="CC81" s="84"/>
      <c r="CF81" s="84"/>
      <c r="CI81" s="85"/>
      <c r="CJ81" s="84"/>
      <c r="CK81" s="84"/>
      <c r="CL81" s="84"/>
      <c r="CM81" s="84"/>
      <c r="CN81" s="84"/>
      <c r="CQ81" s="85"/>
      <c r="CR81" s="84"/>
      <c r="CS81" s="84"/>
      <c r="CU81" s="84"/>
      <c r="CV81" s="84"/>
      <c r="CW81" s="84"/>
      <c r="CX81" s="84"/>
      <c r="CY81" s="85"/>
    </row>
    <row r="82" spans="1:103">
      <c r="A82" s="80" t="s">
        <v>193</v>
      </c>
      <c r="B82" s="81" t="s">
        <v>25</v>
      </c>
      <c r="C82" s="106">
        <v>0</v>
      </c>
      <c r="D82" s="107">
        <v>0</v>
      </c>
      <c r="E82" s="31">
        <v>0</v>
      </c>
      <c r="F82" s="31">
        <v>20.5</v>
      </c>
      <c r="G82" s="82">
        <v>53.3</v>
      </c>
      <c r="H82" s="83">
        <f t="shared" si="13"/>
        <v>73.8</v>
      </c>
      <c r="I82" s="80" t="s">
        <v>193</v>
      </c>
      <c r="J82" s="81" t="s">
        <v>521</v>
      </c>
      <c r="K82" s="82">
        <v>0</v>
      </c>
      <c r="L82" s="107">
        <v>0</v>
      </c>
      <c r="M82" s="32">
        <v>11.3</v>
      </c>
      <c r="N82" s="31">
        <v>0</v>
      </c>
      <c r="O82" s="83">
        <f t="shared" si="14"/>
        <v>11.3</v>
      </c>
      <c r="P82" s="86"/>
      <c r="Q82" s="70"/>
      <c r="T82" s="84"/>
      <c r="U82" s="54"/>
      <c r="W82" s="85"/>
      <c r="X82" s="84"/>
      <c r="Y82" s="84"/>
      <c r="AB82" s="84"/>
      <c r="AE82" s="104"/>
      <c r="AF82" s="84"/>
      <c r="AG82" s="85"/>
      <c r="AJ82" s="85"/>
      <c r="AK82" s="54"/>
      <c r="AM82" s="85"/>
      <c r="AN82" s="85"/>
      <c r="AO82" s="84"/>
      <c r="AP82" s="54"/>
      <c r="AR82" s="84"/>
      <c r="AU82" s="85"/>
      <c r="AV82" s="84"/>
      <c r="AW82" s="84"/>
      <c r="AZ82" s="84"/>
      <c r="BA82" s="54"/>
      <c r="BC82" s="85"/>
      <c r="BD82" s="84"/>
      <c r="BE82" s="84"/>
      <c r="BH82" s="84"/>
      <c r="BK82" s="85"/>
      <c r="BL82" s="84"/>
      <c r="BM82" s="85"/>
      <c r="BP82" s="85"/>
      <c r="BS82" s="85"/>
      <c r="BT82" s="84"/>
      <c r="BU82" s="84"/>
      <c r="BX82" s="84"/>
      <c r="CA82" s="85"/>
      <c r="CB82" s="84"/>
      <c r="CC82" s="84"/>
      <c r="CF82" s="84"/>
      <c r="CI82" s="85"/>
      <c r="CJ82" s="84"/>
      <c r="CK82" s="84"/>
      <c r="CL82" s="84"/>
      <c r="CM82" s="84"/>
      <c r="CN82" s="84"/>
      <c r="CQ82" s="85"/>
      <c r="CR82" s="84"/>
      <c r="CS82" s="84"/>
      <c r="CU82" s="84"/>
      <c r="CV82" s="84"/>
      <c r="CW82" s="84"/>
      <c r="CX82" s="84"/>
      <c r="CY82" s="85"/>
    </row>
    <row r="83" spans="1:103">
      <c r="A83" s="80" t="s">
        <v>194</v>
      </c>
      <c r="B83" s="81" t="s">
        <v>510</v>
      </c>
      <c r="C83" s="106">
        <v>0</v>
      </c>
      <c r="D83" s="107">
        <v>73.599999999999994</v>
      </c>
      <c r="E83" s="31">
        <v>0</v>
      </c>
      <c r="F83" s="31">
        <v>0</v>
      </c>
      <c r="G83" s="82">
        <v>0</v>
      </c>
      <c r="H83" s="83">
        <f t="shared" si="13"/>
        <v>73.599999999999994</v>
      </c>
      <c r="I83" s="80" t="s">
        <v>194</v>
      </c>
      <c r="J83" s="81" t="s">
        <v>334</v>
      </c>
      <c r="K83" s="82">
        <v>0</v>
      </c>
      <c r="L83" s="107">
        <v>0</v>
      </c>
      <c r="M83" s="32">
        <v>0</v>
      </c>
      <c r="N83" s="31">
        <v>9.5</v>
      </c>
      <c r="O83" s="83">
        <f t="shared" si="14"/>
        <v>9.5</v>
      </c>
      <c r="P83" s="86"/>
      <c r="Q83" s="70"/>
      <c r="T83" s="84"/>
      <c r="U83" s="54"/>
      <c r="W83" s="85"/>
      <c r="X83" s="84"/>
      <c r="Y83" s="84"/>
      <c r="AB83" s="84"/>
      <c r="AE83" s="104"/>
      <c r="AF83" s="84"/>
      <c r="AG83" s="85"/>
      <c r="AJ83" s="85"/>
      <c r="AK83" s="54"/>
      <c r="AM83" s="85"/>
      <c r="AN83" s="85"/>
      <c r="AO83" s="84"/>
      <c r="AP83" s="54"/>
      <c r="AR83" s="84"/>
      <c r="AU83" s="85"/>
      <c r="AV83" s="84"/>
      <c r="AW83" s="84"/>
      <c r="AZ83" s="84"/>
      <c r="BA83" s="54"/>
      <c r="BC83" s="85"/>
      <c r="BD83" s="84"/>
      <c r="BE83" s="84"/>
      <c r="BH83" s="84"/>
      <c r="BK83" s="85"/>
      <c r="BL83" s="84"/>
      <c r="BM83" s="85"/>
      <c r="BP83" s="85"/>
      <c r="BS83" s="85"/>
      <c r="BT83" s="84"/>
      <c r="BU83" s="84"/>
      <c r="BX83" s="84"/>
      <c r="CA83" s="85"/>
      <c r="CB83" s="84"/>
      <c r="CC83" s="84"/>
      <c r="CF83" s="84"/>
      <c r="CI83" s="85"/>
      <c r="CJ83" s="84"/>
      <c r="CK83" s="84"/>
      <c r="CL83" s="84"/>
      <c r="CM83" s="84"/>
      <c r="CN83" s="84"/>
      <c r="CQ83" s="85"/>
      <c r="CR83" s="84"/>
      <c r="CS83" s="84"/>
      <c r="CU83" s="84"/>
      <c r="CV83" s="84"/>
      <c r="CW83" s="84"/>
      <c r="CX83" s="84"/>
      <c r="CY83" s="85"/>
    </row>
    <row r="84" spans="1:103">
      <c r="A84" s="80" t="s">
        <v>195</v>
      </c>
      <c r="B84" s="81" t="s">
        <v>76</v>
      </c>
      <c r="C84" s="106">
        <v>0</v>
      </c>
      <c r="D84" s="107">
        <v>0</v>
      </c>
      <c r="E84" s="31">
        <v>0</v>
      </c>
      <c r="F84" s="31">
        <v>0</v>
      </c>
      <c r="G84" s="82">
        <v>73.3</v>
      </c>
      <c r="H84" s="83">
        <f t="shared" si="13"/>
        <v>73.3</v>
      </c>
      <c r="I84" s="80" t="s">
        <v>195</v>
      </c>
      <c r="J84" s="81" t="s">
        <v>324</v>
      </c>
      <c r="K84" s="82">
        <v>0</v>
      </c>
      <c r="L84" s="107">
        <v>0</v>
      </c>
      <c r="M84" s="32">
        <v>7.5</v>
      </c>
      <c r="N84" s="31">
        <v>0</v>
      </c>
      <c r="O84" s="83">
        <f t="shared" si="14"/>
        <v>7.5</v>
      </c>
      <c r="P84" s="86"/>
      <c r="Q84" s="70"/>
      <c r="T84" s="84"/>
      <c r="U84" s="54"/>
      <c r="W84" s="85"/>
      <c r="X84" s="84"/>
      <c r="Y84" s="84"/>
      <c r="AB84" s="84"/>
      <c r="AE84" s="104"/>
      <c r="AF84" s="84"/>
      <c r="AG84" s="85"/>
      <c r="AJ84" s="85"/>
      <c r="AK84" s="54"/>
      <c r="AM84" s="85"/>
      <c r="AN84" s="85"/>
      <c r="AO84" s="84"/>
      <c r="AP84" s="54"/>
      <c r="AR84" s="84"/>
      <c r="AU84" s="85"/>
      <c r="AV84" s="84"/>
      <c r="AW84" s="84"/>
      <c r="AZ84" s="84"/>
      <c r="BA84" s="54"/>
      <c r="BC84" s="85"/>
      <c r="BD84" s="84"/>
      <c r="BE84" s="84"/>
      <c r="BH84" s="84"/>
      <c r="BK84" s="85"/>
      <c r="BL84" s="84"/>
      <c r="BM84" s="85"/>
      <c r="BP84" s="85"/>
      <c r="BS84" s="85"/>
      <c r="BT84" s="84"/>
      <c r="BU84" s="84"/>
      <c r="BX84" s="84"/>
      <c r="CA84" s="85"/>
      <c r="CB84" s="84"/>
      <c r="CC84" s="84"/>
      <c r="CF84" s="84"/>
      <c r="CI84" s="85"/>
      <c r="CJ84" s="84"/>
      <c r="CK84" s="84"/>
      <c r="CL84" s="84"/>
      <c r="CM84" s="84"/>
      <c r="CN84" s="84"/>
      <c r="CQ84" s="85"/>
      <c r="CR84" s="84"/>
      <c r="CS84" s="84"/>
      <c r="CU84" s="84"/>
      <c r="CV84" s="84"/>
      <c r="CW84" s="84"/>
      <c r="CX84" s="84"/>
      <c r="CY84" s="85"/>
    </row>
    <row r="85" spans="1:103">
      <c r="A85" s="80" t="s">
        <v>196</v>
      </c>
      <c r="B85" s="81" t="s">
        <v>532</v>
      </c>
      <c r="C85" s="106">
        <v>0</v>
      </c>
      <c r="D85" s="107">
        <v>0</v>
      </c>
      <c r="E85" s="31">
        <v>72.2</v>
      </c>
      <c r="F85" s="31">
        <v>0</v>
      </c>
      <c r="G85" s="82">
        <v>0</v>
      </c>
      <c r="H85" s="83">
        <f t="shared" si="13"/>
        <v>72.2</v>
      </c>
      <c r="I85" s="80" t="s">
        <v>196</v>
      </c>
      <c r="J85" s="81" t="s">
        <v>161</v>
      </c>
      <c r="K85" s="82">
        <v>0</v>
      </c>
      <c r="L85" s="107">
        <v>0</v>
      </c>
      <c r="M85" s="32">
        <v>3.8</v>
      </c>
      <c r="N85" s="31">
        <v>0</v>
      </c>
      <c r="O85" s="83">
        <f t="shared" si="14"/>
        <v>3.8</v>
      </c>
      <c r="P85" s="86"/>
      <c r="Q85" s="70"/>
      <c r="T85" s="84"/>
      <c r="U85" s="54"/>
      <c r="W85" s="85"/>
      <c r="X85" s="84"/>
      <c r="Y85" s="84"/>
      <c r="AB85" s="84"/>
      <c r="AE85" s="104"/>
      <c r="AF85" s="84"/>
      <c r="AG85" s="85"/>
      <c r="AJ85" s="85"/>
      <c r="AK85" s="54"/>
      <c r="AM85" s="85"/>
      <c r="AN85" s="85"/>
      <c r="AO85" s="84"/>
      <c r="AP85" s="54"/>
      <c r="AR85" s="84"/>
      <c r="AU85" s="85"/>
      <c r="AV85" s="84"/>
      <c r="AW85" s="84"/>
      <c r="AZ85" s="84"/>
      <c r="BA85" s="54"/>
      <c r="BC85" s="85"/>
      <c r="BD85" s="84"/>
      <c r="BE85" s="84"/>
      <c r="BH85" s="84"/>
      <c r="BK85" s="85"/>
      <c r="BL85" s="84"/>
      <c r="BM85" s="85"/>
      <c r="BP85" s="85"/>
      <c r="BS85" s="85"/>
      <c r="BT85" s="84"/>
      <c r="BU85" s="84"/>
      <c r="BX85" s="84"/>
      <c r="CA85" s="85"/>
      <c r="CB85" s="84"/>
      <c r="CC85" s="84"/>
      <c r="CF85" s="84"/>
      <c r="CI85" s="85"/>
      <c r="CJ85" s="84"/>
      <c r="CK85" s="84"/>
      <c r="CL85" s="84"/>
      <c r="CM85" s="84"/>
      <c r="CN85" s="84"/>
      <c r="CQ85" s="85"/>
      <c r="CR85" s="84"/>
      <c r="CS85" s="84"/>
      <c r="CU85" s="84"/>
      <c r="CV85" s="84"/>
      <c r="CW85" s="84"/>
      <c r="CX85" s="84"/>
      <c r="CY85" s="85"/>
    </row>
    <row r="86" spans="1:103">
      <c r="A86" s="80" t="s">
        <v>198</v>
      </c>
      <c r="B86" s="81" t="s">
        <v>335</v>
      </c>
      <c r="C86" s="106">
        <v>71.3</v>
      </c>
      <c r="D86" s="107">
        <v>0</v>
      </c>
      <c r="E86" s="31">
        <v>0</v>
      </c>
      <c r="F86" s="31">
        <v>0</v>
      </c>
      <c r="G86" s="82">
        <v>0</v>
      </c>
      <c r="H86" s="83">
        <f t="shared" si="13"/>
        <v>71.3</v>
      </c>
      <c r="I86" s="80" t="s">
        <v>198</v>
      </c>
      <c r="J86" s="81" t="s">
        <v>505</v>
      </c>
      <c r="K86" s="82">
        <v>2.8</v>
      </c>
      <c r="L86" s="107">
        <v>0</v>
      </c>
      <c r="M86" s="32">
        <v>0</v>
      </c>
      <c r="N86" s="31">
        <v>0</v>
      </c>
      <c r="O86" s="83">
        <f t="shared" si="14"/>
        <v>2.8</v>
      </c>
      <c r="P86" s="86"/>
      <c r="Q86" s="70"/>
      <c r="T86" s="84"/>
      <c r="U86" s="54"/>
      <c r="W86" s="85"/>
      <c r="X86" s="84"/>
      <c r="Y86" s="84"/>
      <c r="AB86" s="84"/>
      <c r="AE86" s="104"/>
      <c r="AF86" s="84"/>
      <c r="AG86" s="85"/>
      <c r="AJ86" s="85"/>
      <c r="AK86" s="54"/>
      <c r="AM86" s="85"/>
      <c r="AN86" s="85"/>
      <c r="AO86" s="84"/>
      <c r="AP86" s="54"/>
      <c r="AR86" s="84"/>
      <c r="AU86" s="85"/>
      <c r="AV86" s="84"/>
      <c r="AW86" s="84"/>
      <c r="AZ86" s="84"/>
      <c r="BA86" s="54"/>
      <c r="BC86" s="85"/>
      <c r="BD86" s="84"/>
      <c r="BE86" s="84"/>
      <c r="BH86" s="84"/>
      <c r="BK86" s="85"/>
      <c r="BL86" s="84"/>
      <c r="BM86" s="85"/>
      <c r="BP86" s="85"/>
      <c r="BS86" s="85"/>
      <c r="BT86" s="84"/>
      <c r="BU86" s="84"/>
      <c r="BX86" s="84"/>
      <c r="CA86" s="85"/>
      <c r="CB86" s="84"/>
      <c r="CC86" s="84"/>
      <c r="CF86" s="84"/>
      <c r="CI86" s="85"/>
      <c r="CJ86" s="84"/>
      <c r="CK86" s="84"/>
      <c r="CL86" s="84"/>
      <c r="CM86" s="84"/>
      <c r="CN86" s="84"/>
      <c r="CQ86" s="85"/>
      <c r="CR86" s="84"/>
      <c r="CS86" s="84"/>
      <c r="CU86" s="84"/>
      <c r="CV86" s="84"/>
      <c r="CW86" s="84"/>
      <c r="CX86" s="84"/>
      <c r="CY86" s="85"/>
    </row>
    <row r="87" spans="1:103">
      <c r="A87" s="80" t="s">
        <v>199</v>
      </c>
      <c r="B87" s="81" t="s">
        <v>465</v>
      </c>
      <c r="C87" s="106">
        <v>0</v>
      </c>
      <c r="D87" s="107">
        <v>0</v>
      </c>
      <c r="E87" s="31">
        <v>0</v>
      </c>
      <c r="F87" s="31">
        <v>39.4</v>
      </c>
      <c r="G87" s="82">
        <v>31.7</v>
      </c>
      <c r="H87" s="83">
        <f t="shared" si="13"/>
        <v>71.099999999999994</v>
      </c>
      <c r="I87" s="102"/>
      <c r="J87" s="72"/>
      <c r="K87" s="103"/>
      <c r="L87" s="103"/>
      <c r="M87" s="103"/>
      <c r="N87" s="103"/>
      <c r="O87" s="104"/>
      <c r="P87" s="100"/>
      <c r="Q87" s="70"/>
      <c r="T87" s="84"/>
      <c r="U87" s="54"/>
      <c r="W87" s="85"/>
      <c r="X87" s="84"/>
      <c r="Y87" s="84"/>
      <c r="AB87" s="84"/>
      <c r="AE87" s="104"/>
      <c r="AF87" s="84"/>
      <c r="AG87" s="85"/>
      <c r="AJ87" s="85"/>
      <c r="AK87" s="54"/>
      <c r="AM87" s="85"/>
      <c r="AN87" s="85"/>
      <c r="AO87" s="84"/>
      <c r="AP87" s="54"/>
      <c r="AR87" s="84"/>
      <c r="AU87" s="85"/>
      <c r="AV87" s="84"/>
      <c r="AW87" s="84"/>
      <c r="AZ87" s="84"/>
      <c r="BA87" s="54"/>
      <c r="BC87" s="85"/>
      <c r="BD87" s="84"/>
      <c r="BE87" s="84"/>
      <c r="BH87" s="84"/>
      <c r="BK87" s="85"/>
      <c r="BL87" s="84"/>
      <c r="BM87" s="85"/>
      <c r="BP87" s="85"/>
      <c r="BS87" s="85"/>
      <c r="BT87" s="84"/>
      <c r="BU87" s="84"/>
      <c r="BX87" s="84"/>
      <c r="CA87" s="85"/>
      <c r="CB87" s="84"/>
      <c r="CC87" s="84"/>
      <c r="CF87" s="84"/>
      <c r="CI87" s="85"/>
      <c r="CJ87" s="84"/>
      <c r="CK87" s="84"/>
      <c r="CL87" s="84"/>
      <c r="CM87" s="84"/>
      <c r="CN87" s="84"/>
      <c r="CQ87" s="85"/>
      <c r="CR87" s="84"/>
      <c r="CS87" s="84"/>
      <c r="CU87" s="84"/>
      <c r="CV87" s="84"/>
      <c r="CW87" s="84"/>
      <c r="CX87" s="84"/>
      <c r="CY87" s="85"/>
    </row>
    <row r="88" spans="1:103">
      <c r="A88" s="80" t="s">
        <v>200</v>
      </c>
      <c r="B88" s="81" t="s">
        <v>534</v>
      </c>
      <c r="C88" s="106">
        <v>0</v>
      </c>
      <c r="D88" s="107">
        <v>0</v>
      </c>
      <c r="E88" s="31">
        <v>70.3</v>
      </c>
      <c r="F88" s="31">
        <v>0</v>
      </c>
      <c r="G88" s="82">
        <v>0</v>
      </c>
      <c r="H88" s="83">
        <f t="shared" si="13"/>
        <v>70.3</v>
      </c>
      <c r="I88" s="102"/>
      <c r="J88" s="72"/>
      <c r="K88" s="103"/>
      <c r="L88" s="103"/>
      <c r="M88" s="103"/>
      <c r="N88" s="103"/>
      <c r="O88" s="104"/>
      <c r="P88" s="100"/>
      <c r="Q88" s="70"/>
      <c r="T88" s="84"/>
      <c r="U88" s="54"/>
      <c r="W88" s="85"/>
      <c r="X88" s="84"/>
      <c r="Y88" s="84"/>
      <c r="AB88" s="84"/>
      <c r="AE88" s="104"/>
      <c r="AF88" s="84"/>
      <c r="AG88" s="85"/>
      <c r="AJ88" s="85"/>
      <c r="AK88" s="54"/>
      <c r="AM88" s="85"/>
      <c r="AN88" s="85"/>
      <c r="AO88" s="84"/>
      <c r="AP88" s="54"/>
      <c r="AR88" s="84"/>
      <c r="AU88" s="85"/>
      <c r="AV88" s="84"/>
      <c r="AW88" s="84"/>
      <c r="AZ88" s="84"/>
      <c r="BA88" s="54"/>
      <c r="BC88" s="85"/>
      <c r="BD88" s="84"/>
      <c r="BE88" s="84"/>
      <c r="BH88" s="84"/>
      <c r="BK88" s="85"/>
      <c r="BL88" s="84"/>
      <c r="BM88" s="85"/>
      <c r="BP88" s="85"/>
      <c r="BS88" s="85"/>
      <c r="BT88" s="84"/>
      <c r="BU88" s="84"/>
      <c r="BX88" s="84"/>
      <c r="CA88" s="85"/>
      <c r="CB88" s="84"/>
      <c r="CC88" s="84"/>
      <c r="CF88" s="84"/>
      <c r="CI88" s="85"/>
      <c r="CJ88" s="84"/>
      <c r="CK88" s="84"/>
      <c r="CL88" s="84"/>
      <c r="CM88" s="84"/>
      <c r="CN88" s="84"/>
      <c r="CQ88" s="85"/>
      <c r="CR88" s="84"/>
      <c r="CS88" s="84"/>
      <c r="CU88" s="84"/>
      <c r="CV88" s="84"/>
      <c r="CW88" s="84"/>
      <c r="CX88" s="84"/>
      <c r="CY88" s="85"/>
    </row>
    <row r="89" spans="1:103">
      <c r="A89" s="80" t="s">
        <v>261</v>
      </c>
      <c r="B89" s="81" t="s">
        <v>150</v>
      </c>
      <c r="C89" s="106">
        <v>0</v>
      </c>
      <c r="D89" s="107">
        <v>0</v>
      </c>
      <c r="E89" s="31">
        <v>0</v>
      </c>
      <c r="F89" s="31">
        <v>0</v>
      </c>
      <c r="G89" s="82">
        <v>70</v>
      </c>
      <c r="H89" s="83">
        <f t="shared" si="13"/>
        <v>70</v>
      </c>
      <c r="I89" s="102"/>
      <c r="J89" s="72"/>
      <c r="K89" s="103"/>
      <c r="L89" s="103"/>
      <c r="M89" s="103"/>
      <c r="N89" s="103"/>
      <c r="O89" s="104"/>
      <c r="P89" s="100"/>
      <c r="Q89" s="70"/>
      <c r="T89" s="84"/>
      <c r="U89" s="54"/>
      <c r="W89" s="85"/>
      <c r="X89" s="84"/>
      <c r="Y89" s="84"/>
      <c r="AB89" s="84"/>
      <c r="AE89" s="104"/>
      <c r="AF89" s="84"/>
      <c r="AG89" s="85"/>
      <c r="AJ89" s="85"/>
      <c r="AK89" s="54"/>
      <c r="AM89" s="85"/>
      <c r="AN89" s="85"/>
      <c r="AO89" s="84"/>
      <c r="AP89" s="54"/>
      <c r="AR89" s="84"/>
      <c r="AU89" s="85"/>
      <c r="AV89" s="84"/>
      <c r="AW89" s="84"/>
      <c r="AZ89" s="84"/>
      <c r="BA89" s="54"/>
      <c r="BC89" s="85"/>
      <c r="BD89" s="84"/>
      <c r="BE89" s="84"/>
      <c r="BH89" s="84"/>
      <c r="BK89" s="85"/>
      <c r="BL89" s="84"/>
      <c r="BM89" s="85"/>
      <c r="BP89" s="85"/>
      <c r="BS89" s="85"/>
      <c r="BT89" s="84"/>
      <c r="BU89" s="84"/>
      <c r="BX89" s="84"/>
      <c r="CA89" s="85"/>
      <c r="CB89" s="84"/>
      <c r="CC89" s="84"/>
      <c r="CF89" s="84"/>
      <c r="CI89" s="85"/>
      <c r="CJ89" s="84"/>
      <c r="CK89" s="84"/>
      <c r="CL89" s="84"/>
      <c r="CM89" s="84"/>
      <c r="CN89" s="84"/>
      <c r="CQ89" s="85"/>
      <c r="CR89" s="84"/>
      <c r="CS89" s="84"/>
      <c r="CU89" s="84"/>
      <c r="CV89" s="84"/>
      <c r="CW89" s="84"/>
      <c r="CX89" s="84"/>
      <c r="CY89" s="85"/>
    </row>
    <row r="90" spans="1:103">
      <c r="A90" s="80" t="s">
        <v>262</v>
      </c>
      <c r="B90" s="81" t="s">
        <v>105</v>
      </c>
      <c r="C90" s="106">
        <v>0</v>
      </c>
      <c r="D90" s="107">
        <v>0</v>
      </c>
      <c r="E90" s="31">
        <v>0</v>
      </c>
      <c r="F90" s="31">
        <v>68.400000000000006</v>
      </c>
      <c r="G90" s="82">
        <v>0</v>
      </c>
      <c r="H90" s="83">
        <f t="shared" si="13"/>
        <v>68.400000000000006</v>
      </c>
      <c r="I90" s="102"/>
      <c r="J90" s="72"/>
      <c r="K90" s="103"/>
      <c r="L90" s="103"/>
      <c r="M90" s="103"/>
      <c r="N90" s="103"/>
      <c r="O90" s="104"/>
      <c r="P90" s="100"/>
      <c r="Q90" s="70"/>
      <c r="T90" s="84"/>
      <c r="U90" s="54"/>
      <c r="W90" s="85"/>
      <c r="X90" s="84"/>
      <c r="Y90" s="84"/>
      <c r="AB90" s="84"/>
      <c r="AE90" s="104"/>
      <c r="AF90" s="84"/>
      <c r="AG90" s="85"/>
      <c r="AJ90" s="85"/>
      <c r="AK90" s="54"/>
      <c r="AM90" s="85"/>
      <c r="AN90" s="85"/>
      <c r="AO90" s="84"/>
      <c r="AP90" s="54"/>
      <c r="AR90" s="84"/>
      <c r="AU90" s="85"/>
      <c r="AV90" s="84"/>
      <c r="AW90" s="84"/>
      <c r="AZ90" s="84"/>
      <c r="BA90" s="54"/>
      <c r="BC90" s="85"/>
      <c r="BD90" s="84"/>
      <c r="BE90" s="84"/>
      <c r="BH90" s="84"/>
      <c r="BK90" s="85"/>
      <c r="BL90" s="84"/>
      <c r="BM90" s="85"/>
      <c r="BP90" s="85"/>
      <c r="BS90" s="85"/>
      <c r="BT90" s="84"/>
      <c r="BU90" s="84"/>
      <c r="BX90" s="84"/>
      <c r="CA90" s="85"/>
      <c r="CB90" s="84"/>
      <c r="CC90" s="84"/>
      <c r="CF90" s="84"/>
      <c r="CI90" s="85"/>
      <c r="CJ90" s="84"/>
      <c r="CK90" s="84"/>
      <c r="CL90" s="84"/>
      <c r="CM90" s="84"/>
      <c r="CN90" s="84"/>
      <c r="CQ90" s="85"/>
      <c r="CR90" s="84"/>
      <c r="CS90" s="84"/>
      <c r="CU90" s="84"/>
      <c r="CV90" s="84"/>
      <c r="CW90" s="84"/>
      <c r="CX90" s="84"/>
      <c r="CY90" s="85"/>
    </row>
    <row r="91" spans="1:103">
      <c r="A91" s="80" t="s">
        <v>263</v>
      </c>
      <c r="B91" s="81" t="s">
        <v>464</v>
      </c>
      <c r="C91" s="106">
        <v>0</v>
      </c>
      <c r="D91" s="107">
        <v>0</v>
      </c>
      <c r="E91" s="31">
        <v>0</v>
      </c>
      <c r="F91" s="31">
        <v>66.7</v>
      </c>
      <c r="G91" s="82">
        <v>0</v>
      </c>
      <c r="H91" s="83">
        <f t="shared" si="13"/>
        <v>66.7</v>
      </c>
      <c r="I91" s="102"/>
      <c r="J91" s="72"/>
      <c r="K91" s="103"/>
      <c r="L91" s="103"/>
      <c r="M91" s="103"/>
      <c r="N91" s="103"/>
      <c r="O91" s="104"/>
      <c r="P91" s="100"/>
      <c r="Q91" s="70"/>
      <c r="T91" s="84"/>
      <c r="U91" s="54"/>
      <c r="W91" s="85"/>
      <c r="X91" s="84"/>
      <c r="Y91" s="84"/>
      <c r="AB91" s="84"/>
      <c r="AE91" s="104"/>
      <c r="AF91" s="84"/>
      <c r="AG91" s="85"/>
      <c r="AJ91" s="85"/>
      <c r="AK91" s="54"/>
      <c r="AM91" s="85"/>
      <c r="AN91" s="85"/>
      <c r="AO91" s="84"/>
      <c r="AP91" s="54"/>
      <c r="AR91" s="84"/>
      <c r="AU91" s="85"/>
      <c r="AV91" s="84"/>
      <c r="AW91" s="84"/>
      <c r="AZ91" s="84"/>
      <c r="BA91" s="54"/>
      <c r="BC91" s="85"/>
      <c r="BD91" s="84"/>
      <c r="BE91" s="84"/>
      <c r="BH91" s="84"/>
      <c r="BK91" s="85"/>
      <c r="BL91" s="84"/>
      <c r="BM91" s="85"/>
      <c r="BP91" s="85"/>
      <c r="BS91" s="85"/>
      <c r="BT91" s="84"/>
      <c r="BU91" s="84"/>
      <c r="BX91" s="84"/>
      <c r="CA91" s="85"/>
      <c r="CB91" s="84"/>
      <c r="CC91" s="84"/>
      <c r="CF91" s="84"/>
      <c r="CI91" s="85"/>
      <c r="CJ91" s="84"/>
      <c r="CK91" s="84"/>
      <c r="CL91" s="84"/>
      <c r="CM91" s="84"/>
      <c r="CN91" s="84"/>
      <c r="CQ91" s="85"/>
      <c r="CR91" s="84"/>
      <c r="CS91" s="84"/>
      <c r="CU91" s="84"/>
      <c r="CV91" s="84"/>
      <c r="CW91" s="84"/>
      <c r="CX91" s="84"/>
      <c r="CY91" s="85"/>
    </row>
    <row r="92" spans="1:103">
      <c r="A92" s="80" t="s">
        <v>264</v>
      </c>
      <c r="B92" s="81" t="s">
        <v>34</v>
      </c>
      <c r="C92" s="106">
        <v>28.9</v>
      </c>
      <c r="D92" s="107">
        <v>10.8</v>
      </c>
      <c r="E92" s="31">
        <v>26.6</v>
      </c>
      <c r="F92" s="31">
        <v>0</v>
      </c>
      <c r="G92" s="82">
        <v>0</v>
      </c>
      <c r="H92" s="83">
        <f t="shared" si="13"/>
        <v>66.300000000000011</v>
      </c>
      <c r="I92" s="102"/>
      <c r="J92" s="72"/>
      <c r="K92" s="103"/>
      <c r="L92" s="103"/>
      <c r="M92" s="103"/>
      <c r="N92" s="103"/>
      <c r="O92" s="104"/>
      <c r="P92" s="100"/>
      <c r="Q92" s="70"/>
      <c r="T92" s="84"/>
      <c r="U92" s="54"/>
      <c r="W92" s="85"/>
      <c r="X92" s="84"/>
      <c r="Y92" s="84"/>
      <c r="AB92" s="84"/>
      <c r="AE92" s="104"/>
      <c r="AF92" s="84"/>
      <c r="AG92" s="85"/>
      <c r="AJ92" s="85"/>
      <c r="AK92" s="54"/>
      <c r="AM92" s="85"/>
      <c r="AN92" s="85"/>
      <c r="AO92" s="84"/>
      <c r="AP92" s="54"/>
      <c r="AR92" s="84"/>
      <c r="AU92" s="85"/>
      <c r="AV92" s="84"/>
      <c r="AW92" s="84"/>
      <c r="AZ92" s="84"/>
      <c r="BA92" s="54"/>
      <c r="BC92" s="85"/>
      <c r="BD92" s="84"/>
      <c r="BE92" s="84"/>
      <c r="BH92" s="84"/>
      <c r="BK92" s="85"/>
      <c r="BL92" s="84"/>
      <c r="BM92" s="85"/>
      <c r="BP92" s="85"/>
      <c r="BS92" s="85"/>
      <c r="BT92" s="84"/>
      <c r="BU92" s="84"/>
      <c r="BX92" s="84"/>
      <c r="CA92" s="85"/>
      <c r="CB92" s="84"/>
      <c r="CC92" s="84"/>
      <c r="CF92" s="84"/>
      <c r="CI92" s="85"/>
      <c r="CJ92" s="84"/>
      <c r="CK92" s="84"/>
      <c r="CL92" s="84"/>
      <c r="CM92" s="84"/>
      <c r="CN92" s="84"/>
      <c r="CQ92" s="85"/>
      <c r="CR92" s="84"/>
      <c r="CS92" s="84"/>
      <c r="CU92" s="84"/>
      <c r="CV92" s="84"/>
      <c r="CW92" s="84"/>
      <c r="CX92" s="84"/>
      <c r="CY92" s="85"/>
    </row>
    <row r="93" spans="1:103">
      <c r="A93" s="80" t="s">
        <v>265</v>
      </c>
      <c r="B93" s="81" t="s">
        <v>328</v>
      </c>
      <c r="C93" s="106">
        <v>66.2</v>
      </c>
      <c r="D93" s="107">
        <v>0</v>
      </c>
      <c r="E93" s="31">
        <v>0</v>
      </c>
      <c r="F93" s="31">
        <v>0</v>
      </c>
      <c r="G93" s="82">
        <v>0</v>
      </c>
      <c r="H93" s="83">
        <f t="shared" si="13"/>
        <v>66.2</v>
      </c>
      <c r="I93" s="102"/>
      <c r="J93" s="72"/>
      <c r="K93" s="103"/>
      <c r="L93" s="103"/>
      <c r="M93" s="103"/>
      <c r="N93" s="103"/>
      <c r="O93" s="104"/>
      <c r="P93" s="100"/>
      <c r="Q93" s="70"/>
      <c r="T93" s="84"/>
      <c r="U93" s="54"/>
      <c r="W93" s="85"/>
      <c r="X93" s="84"/>
      <c r="Y93" s="84"/>
      <c r="AB93" s="84"/>
      <c r="AE93" s="104"/>
      <c r="AF93" s="84"/>
      <c r="AG93" s="85"/>
      <c r="AJ93" s="85"/>
      <c r="AK93" s="54"/>
      <c r="AM93" s="85"/>
      <c r="AN93" s="85"/>
      <c r="AO93" s="84"/>
      <c r="AP93" s="54"/>
      <c r="AR93" s="84"/>
      <c r="AU93" s="85"/>
      <c r="AV93" s="84"/>
      <c r="AW93" s="84"/>
      <c r="AZ93" s="84"/>
      <c r="BA93" s="54"/>
      <c r="BC93" s="85"/>
      <c r="BD93" s="84"/>
      <c r="BE93" s="84"/>
      <c r="BH93" s="84"/>
      <c r="BK93" s="85"/>
      <c r="BL93" s="84"/>
      <c r="BM93" s="85"/>
      <c r="BP93" s="85"/>
      <c r="BS93" s="85"/>
      <c r="BT93" s="84"/>
      <c r="BU93" s="84"/>
      <c r="BX93" s="84"/>
      <c r="CA93" s="85"/>
      <c r="CB93" s="84"/>
      <c r="CC93" s="84"/>
      <c r="CF93" s="84"/>
      <c r="CI93" s="85"/>
      <c r="CJ93" s="84"/>
      <c r="CK93" s="84"/>
      <c r="CL93" s="84"/>
      <c r="CM93" s="84"/>
      <c r="CN93" s="84"/>
      <c r="CQ93" s="85"/>
      <c r="CR93" s="84"/>
      <c r="CS93" s="84"/>
      <c r="CU93" s="84"/>
      <c r="CV93" s="84"/>
      <c r="CW93" s="84"/>
      <c r="CX93" s="84"/>
      <c r="CY93" s="85"/>
    </row>
    <row r="94" spans="1:103">
      <c r="A94" s="80" t="s">
        <v>266</v>
      </c>
      <c r="B94" s="81" t="s">
        <v>27</v>
      </c>
      <c r="C94" s="106">
        <v>0</v>
      </c>
      <c r="D94" s="107">
        <v>0</v>
      </c>
      <c r="E94" s="31">
        <v>0</v>
      </c>
      <c r="F94" s="31">
        <v>13.7</v>
      </c>
      <c r="G94" s="82">
        <v>51.7</v>
      </c>
      <c r="H94" s="83">
        <f t="shared" si="13"/>
        <v>65.400000000000006</v>
      </c>
      <c r="I94" s="102"/>
      <c r="J94" s="72"/>
      <c r="K94" s="103"/>
      <c r="L94" s="103"/>
      <c r="M94" s="103"/>
      <c r="N94" s="103"/>
      <c r="O94" s="104"/>
      <c r="P94" s="100"/>
      <c r="Q94" s="70"/>
      <c r="T94" s="84"/>
      <c r="U94" s="54"/>
      <c r="W94" s="85"/>
      <c r="X94" s="84"/>
      <c r="Y94" s="84"/>
      <c r="AB94" s="84"/>
      <c r="AE94" s="104"/>
      <c r="AF94" s="84"/>
      <c r="AG94" s="85"/>
      <c r="AJ94" s="85"/>
      <c r="AK94" s="54"/>
      <c r="AM94" s="85"/>
      <c r="AN94" s="85"/>
      <c r="AO94" s="84"/>
      <c r="AP94" s="54"/>
      <c r="AR94" s="84"/>
      <c r="AU94" s="85"/>
      <c r="AV94" s="84"/>
      <c r="AW94" s="84"/>
      <c r="AZ94" s="84"/>
      <c r="BA94" s="54"/>
      <c r="BC94" s="85"/>
      <c r="BD94" s="84"/>
      <c r="BE94" s="84"/>
      <c r="BH94" s="84"/>
      <c r="BK94" s="85"/>
      <c r="BL94" s="84"/>
      <c r="BM94" s="85"/>
      <c r="BP94" s="85"/>
      <c r="BS94" s="85"/>
      <c r="BT94" s="84"/>
      <c r="BU94" s="84"/>
      <c r="BX94" s="84"/>
      <c r="CA94" s="85"/>
      <c r="CB94" s="84"/>
      <c r="CC94" s="84"/>
      <c r="CF94" s="84"/>
      <c r="CI94" s="85"/>
      <c r="CJ94" s="84"/>
      <c r="CK94" s="84"/>
      <c r="CL94" s="84"/>
      <c r="CM94" s="84"/>
      <c r="CN94" s="84"/>
      <c r="CQ94" s="85"/>
      <c r="CR94" s="84"/>
      <c r="CS94" s="84"/>
      <c r="CU94" s="84"/>
      <c r="CV94" s="84"/>
      <c r="CW94" s="84"/>
      <c r="CX94" s="84"/>
      <c r="CY94" s="85"/>
    </row>
    <row r="95" spans="1:103">
      <c r="A95" s="80" t="s">
        <v>267</v>
      </c>
      <c r="B95" s="81" t="s">
        <v>551</v>
      </c>
      <c r="C95" s="106">
        <v>0</v>
      </c>
      <c r="D95" s="107">
        <v>0</v>
      </c>
      <c r="E95" s="31">
        <v>0</v>
      </c>
      <c r="F95" s="31">
        <v>0</v>
      </c>
      <c r="G95" s="82">
        <v>65</v>
      </c>
      <c r="H95" s="83">
        <f t="shared" si="13"/>
        <v>65</v>
      </c>
      <c r="I95" s="102"/>
      <c r="J95" s="72"/>
      <c r="K95" s="103"/>
      <c r="L95" s="103"/>
      <c r="M95" s="103"/>
      <c r="N95" s="103"/>
      <c r="O95" s="104"/>
      <c r="P95" s="100"/>
      <c r="Q95" s="70"/>
      <c r="T95" s="84"/>
      <c r="U95" s="54"/>
      <c r="W95" s="85"/>
      <c r="X95" s="84"/>
      <c r="Y95" s="84"/>
      <c r="AB95" s="84"/>
      <c r="AE95" s="104"/>
      <c r="AF95" s="84"/>
      <c r="AG95" s="85"/>
      <c r="AJ95" s="85"/>
      <c r="AK95" s="54"/>
      <c r="AM95" s="85"/>
      <c r="AN95" s="85"/>
      <c r="AO95" s="84"/>
      <c r="AP95" s="54"/>
      <c r="AR95" s="84"/>
      <c r="AU95" s="85"/>
      <c r="AV95" s="84"/>
      <c r="AW95" s="84"/>
      <c r="AZ95" s="84"/>
      <c r="BA95" s="54"/>
      <c r="BC95" s="85"/>
      <c r="BD95" s="84"/>
      <c r="BE95" s="84"/>
      <c r="BH95" s="84"/>
      <c r="BK95" s="85"/>
      <c r="BL95" s="84"/>
      <c r="BM95" s="85"/>
      <c r="BP95" s="85"/>
      <c r="BS95" s="85"/>
      <c r="BT95" s="84"/>
      <c r="BU95" s="84"/>
      <c r="BX95" s="84"/>
      <c r="CA95" s="85"/>
      <c r="CB95" s="84"/>
      <c r="CC95" s="84"/>
      <c r="CF95" s="84"/>
      <c r="CI95" s="85"/>
      <c r="CJ95" s="84"/>
      <c r="CK95" s="84"/>
      <c r="CL95" s="84"/>
      <c r="CM95" s="84"/>
      <c r="CN95" s="84"/>
      <c r="CQ95" s="85"/>
      <c r="CR95" s="84"/>
      <c r="CS95" s="84"/>
      <c r="CU95" s="84"/>
      <c r="CV95" s="84"/>
      <c r="CW95" s="84"/>
      <c r="CX95" s="84"/>
      <c r="CY95" s="85"/>
    </row>
    <row r="96" spans="1:103">
      <c r="A96" s="80" t="s">
        <v>268</v>
      </c>
      <c r="B96" s="81" t="s">
        <v>342</v>
      </c>
      <c r="C96" s="106">
        <v>0</v>
      </c>
      <c r="D96" s="107">
        <v>0</v>
      </c>
      <c r="E96" s="31">
        <v>64.599999999999994</v>
      </c>
      <c r="F96" s="31">
        <v>0</v>
      </c>
      <c r="G96" s="82">
        <v>0</v>
      </c>
      <c r="H96" s="83">
        <f t="shared" si="13"/>
        <v>64.599999999999994</v>
      </c>
      <c r="I96" s="102"/>
      <c r="J96" s="72"/>
      <c r="K96" s="103"/>
      <c r="L96" s="103"/>
      <c r="M96" s="103"/>
      <c r="N96" s="103"/>
      <c r="O96" s="104"/>
      <c r="P96" s="100"/>
      <c r="Q96" s="70"/>
      <c r="T96" s="84"/>
      <c r="U96" s="54"/>
      <c r="W96" s="85"/>
      <c r="X96" s="84"/>
      <c r="Y96" s="84"/>
      <c r="AB96" s="84"/>
      <c r="AE96" s="104"/>
      <c r="AF96" s="84"/>
      <c r="AG96" s="85"/>
      <c r="AJ96" s="85"/>
      <c r="AK96" s="54"/>
      <c r="AM96" s="85"/>
      <c r="AN96" s="85"/>
      <c r="AO96" s="84"/>
      <c r="AP96" s="54"/>
      <c r="AR96" s="84"/>
      <c r="AU96" s="85"/>
      <c r="AV96" s="84"/>
      <c r="AW96" s="84"/>
      <c r="AZ96" s="84"/>
      <c r="BA96" s="54"/>
      <c r="BC96" s="85"/>
      <c r="BD96" s="84"/>
      <c r="BE96" s="84"/>
      <c r="BH96" s="84"/>
      <c r="BK96" s="85"/>
      <c r="BL96" s="84"/>
      <c r="BM96" s="85"/>
      <c r="BP96" s="85"/>
      <c r="BS96" s="85"/>
      <c r="BT96" s="84"/>
      <c r="BU96" s="84"/>
      <c r="BX96" s="84"/>
      <c r="CA96" s="85"/>
      <c r="CB96" s="84"/>
      <c r="CC96" s="84"/>
      <c r="CF96" s="84"/>
      <c r="CI96" s="85"/>
      <c r="CJ96" s="84"/>
      <c r="CK96" s="84"/>
      <c r="CL96" s="84"/>
      <c r="CM96" s="84"/>
      <c r="CN96" s="84"/>
      <c r="CQ96" s="85"/>
      <c r="CR96" s="84"/>
      <c r="CS96" s="84"/>
      <c r="CU96" s="84"/>
      <c r="CV96" s="84"/>
      <c r="CW96" s="84"/>
      <c r="CX96" s="84"/>
      <c r="CY96" s="85"/>
    </row>
    <row r="97" spans="1:103">
      <c r="A97" s="80" t="s">
        <v>269</v>
      </c>
      <c r="B97" s="81" t="s">
        <v>500</v>
      </c>
      <c r="C97" s="106">
        <v>0</v>
      </c>
      <c r="D97" s="107">
        <v>19.8</v>
      </c>
      <c r="E97" s="31">
        <v>15.2</v>
      </c>
      <c r="F97" s="31">
        <v>0</v>
      </c>
      <c r="G97" s="82">
        <v>28.3</v>
      </c>
      <c r="H97" s="83">
        <f t="shared" si="13"/>
        <v>63.3</v>
      </c>
      <c r="I97" s="102"/>
      <c r="J97" s="72"/>
      <c r="K97" s="103"/>
      <c r="L97" s="103"/>
      <c r="M97" s="103"/>
      <c r="N97" s="103"/>
      <c r="O97" s="104"/>
      <c r="P97" s="100"/>
      <c r="Q97" s="70"/>
      <c r="T97" s="84"/>
      <c r="U97" s="54"/>
      <c r="W97" s="85"/>
      <c r="X97" s="84"/>
      <c r="Y97" s="84"/>
      <c r="AB97" s="84"/>
      <c r="AE97" s="104"/>
      <c r="AF97" s="84"/>
      <c r="AG97" s="85"/>
      <c r="AJ97" s="85"/>
      <c r="AK97" s="54"/>
      <c r="AM97" s="85"/>
      <c r="AN97" s="85"/>
      <c r="AO97" s="84"/>
      <c r="AP97" s="54"/>
      <c r="AR97" s="84"/>
      <c r="AU97" s="85"/>
      <c r="AV97" s="84"/>
      <c r="AW97" s="84"/>
      <c r="AZ97" s="84"/>
      <c r="BA97" s="54"/>
      <c r="BC97" s="85"/>
      <c r="BD97" s="84"/>
      <c r="BE97" s="84"/>
      <c r="BH97" s="84"/>
      <c r="BK97" s="85"/>
      <c r="BL97" s="84"/>
      <c r="BM97" s="85"/>
      <c r="BP97" s="85"/>
      <c r="BS97" s="85"/>
      <c r="BT97" s="84"/>
      <c r="BU97" s="84"/>
      <c r="BX97" s="84"/>
      <c r="CA97" s="85"/>
      <c r="CB97" s="84"/>
      <c r="CC97" s="84"/>
      <c r="CF97" s="84"/>
      <c r="CI97" s="85"/>
      <c r="CJ97" s="84"/>
      <c r="CK97" s="84"/>
      <c r="CL97" s="84"/>
      <c r="CM97" s="84"/>
      <c r="CN97" s="84"/>
      <c r="CQ97" s="85"/>
      <c r="CR97" s="84"/>
      <c r="CS97" s="84"/>
      <c r="CU97" s="84"/>
      <c r="CV97" s="84"/>
      <c r="CW97" s="84"/>
      <c r="CX97" s="84"/>
      <c r="CY97" s="85"/>
    </row>
    <row r="98" spans="1:103">
      <c r="A98" s="80" t="s">
        <v>270</v>
      </c>
      <c r="B98" s="81" t="s">
        <v>559</v>
      </c>
      <c r="C98" s="106">
        <v>0</v>
      </c>
      <c r="D98" s="107">
        <v>0</v>
      </c>
      <c r="E98" s="31">
        <v>0</v>
      </c>
      <c r="F98" s="31">
        <v>63.3</v>
      </c>
      <c r="G98" s="82">
        <v>0</v>
      </c>
      <c r="H98" s="83">
        <f t="shared" si="13"/>
        <v>63.3</v>
      </c>
      <c r="I98" s="102"/>
      <c r="J98" s="72"/>
      <c r="K98" s="103"/>
      <c r="L98" s="103"/>
      <c r="M98" s="103"/>
      <c r="N98" s="103"/>
      <c r="O98" s="104"/>
      <c r="P98" s="100"/>
      <c r="Q98" s="70"/>
      <c r="T98" s="84"/>
      <c r="U98" s="54"/>
      <c r="W98" s="85"/>
      <c r="X98" s="84"/>
      <c r="Y98" s="84"/>
      <c r="AB98" s="84"/>
      <c r="AE98" s="104"/>
      <c r="AF98" s="84"/>
      <c r="AG98" s="85"/>
      <c r="AJ98" s="85"/>
      <c r="AK98" s="54"/>
      <c r="AM98" s="85"/>
      <c r="AN98" s="85"/>
      <c r="AO98" s="84"/>
      <c r="AP98" s="54"/>
      <c r="AR98" s="84"/>
      <c r="AU98" s="85"/>
      <c r="AV98" s="84"/>
      <c r="AW98" s="84"/>
      <c r="AZ98" s="84"/>
      <c r="BA98" s="54"/>
      <c r="BC98" s="85"/>
      <c r="BD98" s="84"/>
      <c r="BE98" s="84"/>
      <c r="BH98" s="84"/>
      <c r="BK98" s="85"/>
      <c r="BL98" s="84"/>
      <c r="BM98" s="85"/>
      <c r="BP98" s="85"/>
      <c r="BS98" s="85"/>
      <c r="BT98" s="84"/>
      <c r="BU98" s="84"/>
      <c r="BX98" s="84"/>
      <c r="CA98" s="85"/>
      <c r="CB98" s="84"/>
      <c r="CC98" s="84"/>
      <c r="CF98" s="84"/>
      <c r="CI98" s="85"/>
      <c r="CJ98" s="84"/>
      <c r="CK98" s="84"/>
      <c r="CL98" s="84"/>
      <c r="CM98" s="84"/>
      <c r="CN98" s="84"/>
      <c r="CQ98" s="85"/>
      <c r="CR98" s="84"/>
      <c r="CS98" s="84"/>
      <c r="CU98" s="84"/>
      <c r="CV98" s="84"/>
      <c r="CW98" s="84"/>
      <c r="CX98" s="84"/>
      <c r="CY98" s="85"/>
    </row>
    <row r="99" spans="1:103">
      <c r="A99" s="80" t="s">
        <v>271</v>
      </c>
      <c r="B99" s="81" t="s">
        <v>529</v>
      </c>
      <c r="C99" s="106">
        <v>0</v>
      </c>
      <c r="D99" s="107">
        <v>62.9</v>
      </c>
      <c r="E99" s="31">
        <v>0</v>
      </c>
      <c r="F99" s="31">
        <v>0</v>
      </c>
      <c r="G99" s="82">
        <v>0</v>
      </c>
      <c r="H99" s="83">
        <f t="shared" si="13"/>
        <v>62.9</v>
      </c>
      <c r="I99" s="102"/>
      <c r="J99" s="72"/>
      <c r="K99" s="103"/>
      <c r="L99" s="103"/>
      <c r="M99" s="103"/>
      <c r="N99" s="103"/>
      <c r="O99" s="104"/>
      <c r="P99" s="100"/>
      <c r="Q99" s="70"/>
      <c r="T99" s="84"/>
      <c r="U99" s="54"/>
      <c r="W99" s="85"/>
      <c r="X99" s="84"/>
      <c r="Y99" s="84"/>
      <c r="AB99" s="84"/>
      <c r="AE99" s="104"/>
      <c r="AF99" s="84"/>
      <c r="AG99" s="85"/>
      <c r="AJ99" s="85"/>
      <c r="AK99" s="54"/>
      <c r="AM99" s="85"/>
      <c r="AN99" s="85"/>
      <c r="AO99" s="84"/>
      <c r="AP99" s="54"/>
      <c r="AR99" s="84"/>
      <c r="AU99" s="85"/>
      <c r="AV99" s="84"/>
      <c r="AW99" s="84"/>
      <c r="AZ99" s="84"/>
      <c r="BA99" s="54"/>
      <c r="BC99" s="85"/>
      <c r="BD99" s="84"/>
      <c r="BE99" s="84"/>
      <c r="BH99" s="84"/>
      <c r="BK99" s="85"/>
      <c r="BL99" s="84"/>
      <c r="BM99" s="85"/>
      <c r="BP99" s="85"/>
      <c r="BS99" s="85"/>
      <c r="BT99" s="84"/>
      <c r="BU99" s="84"/>
      <c r="BX99" s="84"/>
      <c r="CA99" s="85"/>
      <c r="CB99" s="84"/>
      <c r="CC99" s="84"/>
      <c r="CF99" s="84"/>
      <c r="CI99" s="85"/>
      <c r="CJ99" s="84"/>
      <c r="CK99" s="84"/>
      <c r="CL99" s="84"/>
      <c r="CM99" s="84"/>
      <c r="CN99" s="84"/>
      <c r="CQ99" s="85"/>
      <c r="CR99" s="84"/>
      <c r="CS99" s="84"/>
      <c r="CU99" s="84"/>
      <c r="CV99" s="84"/>
      <c r="CW99" s="84"/>
      <c r="CX99" s="84"/>
      <c r="CY99" s="85"/>
    </row>
    <row r="100" spans="1:103">
      <c r="A100" s="80" t="s">
        <v>272</v>
      </c>
      <c r="B100" s="81" t="s">
        <v>69</v>
      </c>
      <c r="C100" s="106">
        <v>0</v>
      </c>
      <c r="D100" s="107">
        <v>61.1</v>
      </c>
      <c r="E100" s="31">
        <v>0</v>
      </c>
      <c r="F100" s="31">
        <v>0</v>
      </c>
      <c r="G100" s="82">
        <v>0</v>
      </c>
      <c r="H100" s="83">
        <f t="shared" ref="H100:H131" si="15">SUM(B100:G100)</f>
        <v>61.1</v>
      </c>
      <c r="I100" s="102"/>
      <c r="J100" s="72"/>
      <c r="K100" s="103"/>
      <c r="L100" s="103"/>
      <c r="M100" s="103"/>
      <c r="N100" s="103"/>
      <c r="O100" s="104"/>
      <c r="P100" s="100"/>
      <c r="Q100" s="70"/>
      <c r="T100" s="84"/>
      <c r="U100" s="54"/>
      <c r="W100" s="85"/>
      <c r="X100" s="84"/>
      <c r="Y100" s="84"/>
      <c r="AB100" s="84"/>
      <c r="AE100" s="104"/>
      <c r="AF100" s="84"/>
      <c r="AG100" s="85"/>
      <c r="AJ100" s="85"/>
      <c r="AK100" s="54"/>
      <c r="AM100" s="85"/>
      <c r="AN100" s="85"/>
      <c r="AO100" s="84"/>
      <c r="AP100" s="54"/>
      <c r="AR100" s="84"/>
      <c r="AU100" s="85"/>
      <c r="AV100" s="84"/>
      <c r="AW100" s="84"/>
      <c r="AZ100" s="84"/>
      <c r="BA100" s="54"/>
      <c r="BC100" s="85"/>
      <c r="BD100" s="84"/>
      <c r="BE100" s="84"/>
      <c r="BH100" s="84"/>
      <c r="BK100" s="85"/>
      <c r="BL100" s="84"/>
      <c r="BM100" s="85"/>
      <c r="BP100" s="85"/>
      <c r="BS100" s="85"/>
      <c r="BT100" s="84"/>
      <c r="BU100" s="84"/>
      <c r="BX100" s="84"/>
      <c r="CA100" s="85"/>
      <c r="CB100" s="84"/>
      <c r="CC100" s="84"/>
      <c r="CF100" s="84"/>
      <c r="CI100" s="85"/>
      <c r="CJ100" s="84"/>
      <c r="CK100" s="84"/>
      <c r="CL100" s="84"/>
      <c r="CM100" s="84"/>
      <c r="CN100" s="84"/>
      <c r="CQ100" s="85"/>
      <c r="CR100" s="84"/>
      <c r="CS100" s="84"/>
      <c r="CU100" s="84"/>
      <c r="CV100" s="84"/>
      <c r="CW100" s="84"/>
      <c r="CX100" s="84"/>
      <c r="CY100" s="85"/>
    </row>
    <row r="101" spans="1:103">
      <c r="A101" s="80" t="s">
        <v>273</v>
      </c>
      <c r="B101" s="81" t="s">
        <v>531</v>
      </c>
      <c r="C101" s="106">
        <v>0</v>
      </c>
      <c r="D101" s="107">
        <v>0</v>
      </c>
      <c r="E101" s="31">
        <v>60.8</v>
      </c>
      <c r="F101" s="31">
        <v>0</v>
      </c>
      <c r="G101" s="82">
        <v>0</v>
      </c>
      <c r="H101" s="83">
        <f t="shared" si="15"/>
        <v>60.8</v>
      </c>
      <c r="I101" s="102"/>
      <c r="J101" s="72"/>
      <c r="K101" s="103"/>
      <c r="L101" s="103"/>
      <c r="M101" s="103"/>
      <c r="N101" s="103"/>
      <c r="O101" s="104"/>
      <c r="P101" s="100"/>
      <c r="Q101" s="70"/>
      <c r="T101" s="84"/>
      <c r="U101" s="54"/>
      <c r="W101" s="85"/>
      <c r="X101" s="84"/>
      <c r="Y101" s="84"/>
      <c r="AB101" s="84"/>
      <c r="AE101" s="104"/>
      <c r="AF101" s="84"/>
      <c r="AG101" s="85"/>
      <c r="AJ101" s="85"/>
      <c r="AK101" s="54"/>
      <c r="AM101" s="85"/>
      <c r="AN101" s="85"/>
      <c r="AO101" s="84"/>
      <c r="AP101" s="54"/>
      <c r="AR101" s="84"/>
      <c r="AU101" s="85"/>
      <c r="AV101" s="84"/>
      <c r="AW101" s="84"/>
      <c r="AZ101" s="84"/>
      <c r="BA101" s="54"/>
      <c r="BC101" s="85"/>
      <c r="BD101" s="84"/>
      <c r="BE101" s="84"/>
      <c r="BH101" s="84"/>
      <c r="BK101" s="85"/>
      <c r="BL101" s="84"/>
      <c r="BM101" s="85"/>
      <c r="BP101" s="85"/>
      <c r="BS101" s="85"/>
      <c r="BT101" s="84"/>
      <c r="BU101" s="84"/>
      <c r="BX101" s="84"/>
      <c r="CA101" s="85"/>
      <c r="CB101" s="84"/>
      <c r="CC101" s="84"/>
      <c r="CF101" s="84"/>
      <c r="CI101" s="85"/>
      <c r="CJ101" s="84"/>
      <c r="CK101" s="84"/>
      <c r="CL101" s="84"/>
      <c r="CM101" s="84"/>
      <c r="CN101" s="84"/>
      <c r="CQ101" s="85"/>
      <c r="CR101" s="84"/>
      <c r="CS101" s="84"/>
      <c r="CU101" s="84"/>
      <c r="CV101" s="84"/>
      <c r="CW101" s="84"/>
      <c r="CX101" s="84"/>
      <c r="CY101" s="85"/>
    </row>
    <row r="102" spans="1:103">
      <c r="A102" s="80" t="s">
        <v>274</v>
      </c>
      <c r="B102" s="81" t="s">
        <v>327</v>
      </c>
      <c r="C102" s="106">
        <v>59.4</v>
      </c>
      <c r="D102" s="107">
        <v>0</v>
      </c>
      <c r="E102" s="31">
        <v>0</v>
      </c>
      <c r="F102" s="31">
        <v>0</v>
      </c>
      <c r="G102" s="82">
        <v>0</v>
      </c>
      <c r="H102" s="83">
        <f t="shared" si="15"/>
        <v>59.4</v>
      </c>
      <c r="I102" s="100"/>
      <c r="J102" s="84"/>
      <c r="N102" s="54"/>
      <c r="O102" s="85"/>
      <c r="P102" s="100"/>
      <c r="Q102" s="70"/>
      <c r="T102" s="84"/>
      <c r="U102" s="54"/>
      <c r="W102" s="85"/>
      <c r="X102" s="84"/>
      <c r="Y102" s="84"/>
      <c r="AB102" s="84"/>
      <c r="AE102" s="104"/>
      <c r="AF102" s="84"/>
      <c r="AG102" s="85"/>
      <c r="AJ102" s="85"/>
      <c r="AK102" s="54"/>
      <c r="AM102" s="85"/>
      <c r="AN102" s="85"/>
      <c r="AO102" s="84"/>
      <c r="AP102" s="54"/>
      <c r="AR102" s="84"/>
      <c r="AU102" s="85"/>
      <c r="AV102" s="84"/>
      <c r="AW102" s="84"/>
      <c r="AZ102" s="84"/>
      <c r="BA102" s="54"/>
      <c r="BC102" s="85"/>
      <c r="BD102" s="84"/>
      <c r="BE102" s="84"/>
      <c r="BH102" s="84"/>
      <c r="BK102" s="85"/>
      <c r="BL102" s="84"/>
      <c r="BM102" s="85"/>
      <c r="BP102" s="85"/>
      <c r="BS102" s="85"/>
      <c r="BT102" s="84"/>
      <c r="BU102" s="84"/>
      <c r="BX102" s="84"/>
      <c r="CA102" s="85"/>
      <c r="CB102" s="84"/>
      <c r="CC102" s="84"/>
      <c r="CF102" s="84"/>
      <c r="CI102" s="85"/>
      <c r="CJ102" s="84"/>
      <c r="CK102" s="84"/>
      <c r="CL102" s="84"/>
      <c r="CM102" s="84"/>
      <c r="CN102" s="84"/>
      <c r="CQ102" s="85"/>
      <c r="CR102" s="84"/>
      <c r="CS102" s="84"/>
      <c r="CU102" s="84"/>
      <c r="CV102" s="84"/>
      <c r="CW102" s="84"/>
      <c r="CX102" s="84"/>
      <c r="CY102" s="85"/>
    </row>
    <row r="103" spans="1:103">
      <c r="A103" s="80" t="s">
        <v>275</v>
      </c>
      <c r="B103" s="81" t="s">
        <v>533</v>
      </c>
      <c r="C103" s="106">
        <v>0</v>
      </c>
      <c r="D103" s="107">
        <v>0</v>
      </c>
      <c r="E103" s="31">
        <v>58.9</v>
      </c>
      <c r="F103" s="31">
        <v>0</v>
      </c>
      <c r="G103" s="82">
        <v>0</v>
      </c>
      <c r="H103" s="83">
        <f t="shared" si="15"/>
        <v>58.9</v>
      </c>
      <c r="I103" s="101"/>
      <c r="J103" s="84"/>
      <c r="N103" s="54"/>
      <c r="O103" s="85"/>
      <c r="P103" s="101"/>
      <c r="Q103" s="70"/>
      <c r="T103" s="84"/>
      <c r="U103" s="54"/>
      <c r="W103" s="85"/>
      <c r="X103" s="84"/>
      <c r="Y103" s="84"/>
      <c r="AB103" s="84"/>
      <c r="AE103" s="104"/>
      <c r="AF103" s="84"/>
      <c r="AG103" s="85"/>
      <c r="AJ103" s="85"/>
      <c r="AK103" s="54"/>
      <c r="AM103" s="85"/>
      <c r="AN103" s="85"/>
      <c r="AO103" s="84"/>
      <c r="AP103" s="54"/>
      <c r="AR103" s="84"/>
      <c r="AU103" s="85"/>
      <c r="AV103" s="84"/>
      <c r="AW103" s="84"/>
      <c r="AZ103" s="84"/>
      <c r="BA103" s="54"/>
      <c r="BC103" s="85"/>
      <c r="BD103" s="84"/>
      <c r="BE103" s="84"/>
      <c r="BH103" s="84"/>
      <c r="BK103" s="85"/>
      <c r="BL103" s="84"/>
      <c r="BM103" s="85"/>
      <c r="BP103" s="85"/>
      <c r="BS103" s="85"/>
      <c r="BT103" s="84"/>
      <c r="BU103" s="84"/>
      <c r="BX103" s="84"/>
      <c r="CA103" s="85"/>
      <c r="CB103" s="84"/>
      <c r="CC103" s="84"/>
      <c r="CF103" s="84"/>
      <c r="CI103" s="85"/>
      <c r="CJ103" s="84"/>
      <c r="CK103" s="84"/>
      <c r="CL103" s="84"/>
      <c r="CM103" s="84"/>
      <c r="CN103" s="84"/>
      <c r="CQ103" s="85"/>
      <c r="CR103" s="84"/>
      <c r="CS103" s="84"/>
      <c r="CU103" s="84"/>
      <c r="CV103" s="84"/>
      <c r="CW103" s="84"/>
      <c r="CX103" s="84"/>
      <c r="CY103" s="85"/>
    </row>
    <row r="104" spans="1:103">
      <c r="A104" s="80" t="s">
        <v>276</v>
      </c>
      <c r="B104" s="81" t="s">
        <v>36</v>
      </c>
      <c r="C104" s="106">
        <v>13.6</v>
      </c>
      <c r="D104" s="107">
        <v>14.4</v>
      </c>
      <c r="E104" s="31">
        <v>28.5</v>
      </c>
      <c r="F104" s="31">
        <v>0</v>
      </c>
      <c r="G104" s="82">
        <v>0</v>
      </c>
      <c r="H104" s="83">
        <f t="shared" si="15"/>
        <v>56.5</v>
      </c>
      <c r="I104" s="101"/>
      <c r="J104" s="84"/>
      <c r="N104" s="54"/>
      <c r="O104" s="85"/>
      <c r="P104" s="101"/>
      <c r="Q104" s="70"/>
      <c r="T104" s="84"/>
      <c r="U104" s="54"/>
      <c r="W104" s="85"/>
      <c r="X104" s="84"/>
      <c r="Y104" s="84"/>
      <c r="AB104" s="84"/>
      <c r="AE104" s="104"/>
      <c r="AF104" s="84"/>
      <c r="AG104" s="85"/>
      <c r="AJ104" s="85"/>
      <c r="AK104" s="54"/>
      <c r="AM104" s="85"/>
      <c r="AN104" s="85"/>
      <c r="AO104" s="84"/>
      <c r="AP104" s="54"/>
      <c r="AR104" s="84"/>
      <c r="AU104" s="85"/>
      <c r="AV104" s="84"/>
      <c r="AW104" s="84"/>
      <c r="AZ104" s="84"/>
      <c r="BA104" s="54"/>
      <c r="BC104" s="85"/>
      <c r="BD104" s="84"/>
      <c r="BE104" s="84"/>
      <c r="BH104" s="84"/>
      <c r="BK104" s="85"/>
      <c r="BL104" s="84"/>
      <c r="BM104" s="85"/>
      <c r="BP104" s="85"/>
      <c r="BS104" s="85"/>
      <c r="BT104" s="84"/>
      <c r="BU104" s="84"/>
      <c r="BX104" s="84"/>
      <c r="CA104" s="85"/>
      <c r="CB104" s="84"/>
      <c r="CC104" s="84"/>
      <c r="CF104" s="84"/>
      <c r="CI104" s="85"/>
      <c r="CJ104" s="84"/>
      <c r="CK104" s="84"/>
      <c r="CL104" s="84"/>
      <c r="CM104" s="84"/>
      <c r="CN104" s="84"/>
      <c r="CQ104" s="85"/>
      <c r="CR104" s="84"/>
      <c r="CS104" s="84"/>
      <c r="CU104" s="84"/>
      <c r="CV104" s="84"/>
      <c r="CW104" s="84"/>
      <c r="CX104" s="84"/>
      <c r="CY104" s="85"/>
    </row>
    <row r="105" spans="1:103">
      <c r="A105" s="80" t="s">
        <v>277</v>
      </c>
      <c r="B105" s="81" t="s">
        <v>561</v>
      </c>
      <c r="C105" s="106">
        <v>0</v>
      </c>
      <c r="D105" s="107">
        <v>0</v>
      </c>
      <c r="E105" s="31">
        <v>0</v>
      </c>
      <c r="F105" s="31">
        <v>56.5</v>
      </c>
      <c r="G105" s="82">
        <v>0</v>
      </c>
      <c r="H105" s="83">
        <f t="shared" si="15"/>
        <v>56.5</v>
      </c>
      <c r="I105" s="101"/>
      <c r="J105" s="84"/>
      <c r="N105" s="54"/>
      <c r="O105" s="85"/>
      <c r="P105" s="101"/>
      <c r="Q105" s="70"/>
      <c r="T105" s="84"/>
      <c r="U105" s="54"/>
      <c r="W105" s="85"/>
      <c r="X105" s="84"/>
      <c r="Y105" s="84"/>
      <c r="AB105" s="84"/>
      <c r="AE105" s="104"/>
      <c r="AF105" s="84"/>
      <c r="AG105" s="85"/>
      <c r="AJ105" s="85"/>
      <c r="AK105" s="54"/>
      <c r="AM105" s="85"/>
      <c r="AN105" s="85"/>
      <c r="AO105" s="84"/>
      <c r="AP105" s="54"/>
      <c r="AR105" s="84"/>
      <c r="AU105" s="85"/>
      <c r="AV105" s="84"/>
      <c r="AW105" s="84"/>
      <c r="AZ105" s="84"/>
      <c r="BA105" s="54"/>
      <c r="BC105" s="85"/>
      <c r="BD105" s="84"/>
      <c r="BE105" s="84"/>
      <c r="BH105" s="84"/>
      <c r="BK105" s="85"/>
      <c r="BL105" s="84"/>
      <c r="BM105" s="85"/>
      <c r="BP105" s="85"/>
      <c r="BS105" s="85"/>
      <c r="BT105" s="84"/>
      <c r="BU105" s="84"/>
      <c r="BX105" s="84"/>
      <c r="CA105" s="85"/>
      <c r="CB105" s="84"/>
      <c r="CC105" s="84"/>
      <c r="CF105" s="84"/>
      <c r="CI105" s="85"/>
      <c r="CJ105" s="84"/>
      <c r="CK105" s="84"/>
      <c r="CL105" s="84"/>
      <c r="CM105" s="84"/>
      <c r="CN105" s="84"/>
      <c r="CQ105" s="85"/>
      <c r="CR105" s="84"/>
      <c r="CS105" s="84"/>
      <c r="CU105" s="84"/>
      <c r="CV105" s="84"/>
      <c r="CW105" s="84"/>
      <c r="CX105" s="84"/>
      <c r="CY105" s="85"/>
    </row>
    <row r="106" spans="1:103">
      <c r="A106" s="80" t="s">
        <v>278</v>
      </c>
      <c r="B106" s="81" t="s">
        <v>106</v>
      </c>
      <c r="C106" s="106">
        <v>0</v>
      </c>
      <c r="D106" s="107">
        <v>0</v>
      </c>
      <c r="E106" s="31">
        <v>34.200000000000003</v>
      </c>
      <c r="F106" s="31">
        <v>22.2</v>
      </c>
      <c r="G106" s="82">
        <v>0</v>
      </c>
      <c r="H106" s="83">
        <f t="shared" si="15"/>
        <v>56.400000000000006</v>
      </c>
      <c r="I106" s="101"/>
      <c r="J106" s="84"/>
      <c r="N106" s="54"/>
      <c r="O106" s="85"/>
      <c r="P106" s="101"/>
      <c r="Q106" s="70"/>
      <c r="T106" s="84"/>
      <c r="U106" s="54"/>
      <c r="W106" s="85"/>
      <c r="X106" s="84"/>
      <c r="Y106" s="84"/>
      <c r="AB106" s="84"/>
      <c r="AE106" s="104"/>
      <c r="AF106" s="84"/>
      <c r="AG106" s="85"/>
      <c r="AJ106" s="85"/>
      <c r="AK106" s="54"/>
      <c r="AM106" s="85"/>
      <c r="AN106" s="85"/>
      <c r="AO106" s="84"/>
      <c r="AP106" s="54"/>
      <c r="AR106" s="84"/>
      <c r="AU106" s="85"/>
      <c r="AV106" s="84"/>
      <c r="AW106" s="84"/>
      <c r="AZ106" s="84"/>
      <c r="BA106" s="54"/>
      <c r="BC106" s="85"/>
      <c r="BD106" s="84"/>
      <c r="BE106" s="84"/>
      <c r="BH106" s="84"/>
      <c r="BK106" s="85"/>
      <c r="BL106" s="84"/>
      <c r="BM106" s="85"/>
      <c r="BP106" s="85"/>
      <c r="BS106" s="85"/>
      <c r="BT106" s="84"/>
      <c r="BU106" s="84"/>
      <c r="BX106" s="84"/>
      <c r="CA106" s="85"/>
      <c r="CB106" s="84"/>
      <c r="CC106" s="84"/>
      <c r="CF106" s="84"/>
      <c r="CI106" s="85"/>
      <c r="CJ106" s="84"/>
      <c r="CK106" s="84"/>
      <c r="CL106" s="84"/>
      <c r="CM106" s="84"/>
      <c r="CN106" s="84"/>
      <c r="CQ106" s="85"/>
      <c r="CR106" s="84"/>
      <c r="CS106" s="84"/>
      <c r="CU106" s="84"/>
      <c r="CV106" s="84"/>
      <c r="CW106" s="84"/>
      <c r="CX106" s="84"/>
      <c r="CY106" s="85"/>
    </row>
    <row r="107" spans="1:103">
      <c r="A107" s="80" t="s">
        <v>279</v>
      </c>
      <c r="B107" s="81" t="s">
        <v>45</v>
      </c>
      <c r="C107" s="106">
        <v>0</v>
      </c>
      <c r="D107" s="107">
        <v>0</v>
      </c>
      <c r="E107" s="31">
        <v>0</v>
      </c>
      <c r="F107" s="31">
        <v>0</v>
      </c>
      <c r="G107" s="82">
        <v>55</v>
      </c>
      <c r="H107" s="83">
        <f t="shared" si="15"/>
        <v>55</v>
      </c>
      <c r="I107" s="101"/>
      <c r="J107" s="84"/>
      <c r="N107" s="54"/>
      <c r="O107" s="85"/>
      <c r="P107" s="101"/>
      <c r="Q107" s="70"/>
      <c r="T107" s="84"/>
      <c r="U107" s="54"/>
      <c r="W107" s="85"/>
      <c r="X107" s="84"/>
      <c r="Y107" s="84"/>
      <c r="AB107" s="84"/>
      <c r="AE107" s="104"/>
      <c r="AF107" s="84"/>
      <c r="AG107" s="85"/>
      <c r="AJ107" s="85"/>
      <c r="AK107" s="54"/>
      <c r="AM107" s="85"/>
      <c r="AN107" s="85"/>
      <c r="AO107" s="84"/>
      <c r="AP107" s="54"/>
      <c r="AR107" s="84"/>
      <c r="AU107" s="85"/>
      <c r="AV107" s="84"/>
      <c r="AW107" s="84"/>
      <c r="AZ107" s="84"/>
      <c r="BA107" s="54"/>
      <c r="BC107" s="85"/>
      <c r="BD107" s="84"/>
      <c r="BE107" s="84"/>
      <c r="BH107" s="84"/>
      <c r="BK107" s="85"/>
      <c r="BL107" s="84"/>
      <c r="BM107" s="85"/>
      <c r="BP107" s="85"/>
      <c r="BS107" s="85"/>
      <c r="BT107" s="84"/>
      <c r="BU107" s="84"/>
      <c r="BX107" s="84"/>
      <c r="CA107" s="85"/>
      <c r="CB107" s="84"/>
      <c r="CC107" s="84"/>
      <c r="CF107" s="84"/>
      <c r="CI107" s="85"/>
      <c r="CJ107" s="84"/>
      <c r="CK107" s="84"/>
      <c r="CL107" s="84"/>
      <c r="CM107" s="84"/>
      <c r="CN107" s="84"/>
      <c r="CQ107" s="85"/>
      <c r="CR107" s="84"/>
      <c r="CS107" s="84"/>
      <c r="CU107" s="84"/>
      <c r="CV107" s="84"/>
      <c r="CW107" s="84"/>
      <c r="CX107" s="84"/>
      <c r="CY107" s="85"/>
    </row>
    <row r="108" spans="1:103">
      <c r="A108" s="80" t="s">
        <v>280</v>
      </c>
      <c r="B108" s="81" t="s">
        <v>548</v>
      </c>
      <c r="C108" s="106">
        <v>0</v>
      </c>
      <c r="D108" s="107">
        <v>0</v>
      </c>
      <c r="E108" s="31">
        <v>39.9</v>
      </c>
      <c r="F108" s="31">
        <v>0</v>
      </c>
      <c r="G108" s="82">
        <v>15</v>
      </c>
      <c r="H108" s="83">
        <f t="shared" si="15"/>
        <v>54.9</v>
      </c>
      <c r="I108" s="101"/>
      <c r="J108" s="84"/>
      <c r="N108" s="54"/>
      <c r="O108" s="85"/>
      <c r="P108" s="101"/>
      <c r="Q108" s="70"/>
      <c r="T108" s="84"/>
      <c r="U108" s="54"/>
      <c r="W108" s="85"/>
      <c r="X108" s="84"/>
      <c r="Y108" s="84"/>
      <c r="AB108" s="84"/>
      <c r="AE108" s="104"/>
      <c r="AF108" s="84"/>
      <c r="AG108" s="85"/>
      <c r="AJ108" s="85"/>
      <c r="AK108" s="54"/>
      <c r="AM108" s="85"/>
      <c r="AN108" s="85"/>
      <c r="AO108" s="84"/>
      <c r="AP108" s="54"/>
      <c r="AR108" s="84"/>
      <c r="AU108" s="85"/>
      <c r="AV108" s="84"/>
      <c r="AW108" s="84"/>
      <c r="AZ108" s="84"/>
      <c r="BA108" s="54"/>
      <c r="BC108" s="85"/>
      <c r="BD108" s="84"/>
      <c r="BE108" s="84"/>
      <c r="BH108" s="84"/>
      <c r="BK108" s="85"/>
      <c r="BL108" s="84"/>
      <c r="BM108" s="85"/>
      <c r="BP108" s="85"/>
      <c r="BS108" s="85"/>
      <c r="BT108" s="84"/>
      <c r="BU108" s="84"/>
      <c r="BX108" s="84"/>
      <c r="CA108" s="85"/>
      <c r="CB108" s="84"/>
      <c r="CC108" s="84"/>
      <c r="CF108" s="84"/>
      <c r="CI108" s="85"/>
      <c r="CJ108" s="84"/>
      <c r="CK108" s="84"/>
      <c r="CL108" s="84"/>
      <c r="CM108" s="84"/>
      <c r="CN108" s="84"/>
      <c r="CQ108" s="85"/>
      <c r="CR108" s="84"/>
      <c r="CS108" s="84"/>
      <c r="CU108" s="84"/>
      <c r="CV108" s="84"/>
      <c r="CW108" s="84"/>
      <c r="CX108" s="84"/>
      <c r="CY108" s="85"/>
    </row>
    <row r="109" spans="1:103">
      <c r="A109" s="80" t="s">
        <v>281</v>
      </c>
      <c r="B109" s="81" t="s">
        <v>544</v>
      </c>
      <c r="C109" s="106">
        <v>0</v>
      </c>
      <c r="D109" s="107">
        <v>0</v>
      </c>
      <c r="E109" s="31">
        <v>53.2</v>
      </c>
      <c r="F109" s="31">
        <v>0</v>
      </c>
      <c r="G109" s="82">
        <v>0</v>
      </c>
      <c r="H109" s="83">
        <f t="shared" si="15"/>
        <v>53.2</v>
      </c>
      <c r="I109" s="101"/>
      <c r="J109" s="84"/>
      <c r="N109" s="54"/>
      <c r="O109" s="85"/>
      <c r="P109" s="101"/>
      <c r="Q109" s="70"/>
      <c r="T109" s="84"/>
      <c r="U109" s="54"/>
      <c r="W109" s="85"/>
      <c r="X109" s="84"/>
      <c r="Y109" s="84"/>
      <c r="AB109" s="84"/>
      <c r="AE109" s="104"/>
      <c r="AF109" s="84"/>
      <c r="AG109" s="85"/>
      <c r="AJ109" s="85"/>
      <c r="AK109" s="54"/>
      <c r="AM109" s="85"/>
      <c r="AN109" s="85"/>
      <c r="AO109" s="84"/>
      <c r="AP109" s="54"/>
      <c r="AR109" s="84"/>
      <c r="AU109" s="85"/>
      <c r="AV109" s="84"/>
      <c r="AW109" s="84"/>
      <c r="AZ109" s="84"/>
      <c r="BA109" s="54"/>
      <c r="BC109" s="85"/>
      <c r="BD109" s="84"/>
      <c r="BE109" s="84"/>
      <c r="BH109" s="84"/>
      <c r="BK109" s="85"/>
      <c r="BL109" s="84"/>
      <c r="BM109" s="85"/>
      <c r="BP109" s="85"/>
      <c r="BS109" s="85"/>
      <c r="BT109" s="84"/>
      <c r="BU109" s="84"/>
      <c r="BX109" s="84"/>
      <c r="CA109" s="85"/>
      <c r="CB109" s="84"/>
      <c r="CC109" s="84"/>
      <c r="CF109" s="84"/>
      <c r="CI109" s="85"/>
      <c r="CJ109" s="84"/>
      <c r="CK109" s="84"/>
      <c r="CL109" s="84"/>
      <c r="CM109" s="84"/>
      <c r="CN109" s="84"/>
      <c r="CQ109" s="85"/>
      <c r="CR109" s="84"/>
      <c r="CS109" s="84"/>
      <c r="CU109" s="84"/>
      <c r="CV109" s="84"/>
      <c r="CW109" s="84"/>
      <c r="CX109" s="84"/>
      <c r="CY109" s="85"/>
    </row>
    <row r="110" spans="1:103">
      <c r="A110" s="80" t="s">
        <v>282</v>
      </c>
      <c r="B110" s="81" t="s">
        <v>563</v>
      </c>
      <c r="C110" s="106">
        <v>0</v>
      </c>
      <c r="D110" s="107">
        <v>0</v>
      </c>
      <c r="E110" s="31">
        <v>0</v>
      </c>
      <c r="F110" s="31">
        <v>53</v>
      </c>
      <c r="G110" s="82">
        <v>0</v>
      </c>
      <c r="H110" s="83">
        <f t="shared" si="15"/>
        <v>53</v>
      </c>
      <c r="I110" s="101"/>
      <c r="J110" s="84"/>
      <c r="N110" s="54"/>
      <c r="O110" s="85"/>
      <c r="P110" s="101"/>
      <c r="Q110" s="70"/>
      <c r="T110" s="84"/>
      <c r="U110" s="54"/>
      <c r="W110" s="85"/>
      <c r="X110" s="84"/>
      <c r="Y110" s="84"/>
      <c r="AB110" s="84"/>
      <c r="AE110" s="104"/>
      <c r="AF110" s="84"/>
      <c r="AG110" s="85"/>
      <c r="AJ110" s="85"/>
      <c r="AK110" s="54"/>
      <c r="AM110" s="85"/>
      <c r="AN110" s="85"/>
      <c r="AO110" s="84"/>
      <c r="AP110" s="54"/>
      <c r="AR110" s="84"/>
      <c r="AU110" s="85"/>
      <c r="AV110" s="84"/>
      <c r="AW110" s="84"/>
      <c r="AZ110" s="84"/>
      <c r="BA110" s="54"/>
      <c r="BC110" s="85"/>
      <c r="BD110" s="84"/>
      <c r="BE110" s="84"/>
      <c r="BH110" s="84"/>
      <c r="BK110" s="85"/>
      <c r="BL110" s="84"/>
      <c r="BM110" s="85"/>
      <c r="BP110" s="85"/>
      <c r="BS110" s="85"/>
      <c r="BT110" s="84"/>
      <c r="BU110" s="84"/>
      <c r="BX110" s="84"/>
      <c r="CA110" s="85"/>
      <c r="CB110" s="84"/>
      <c r="CC110" s="84"/>
      <c r="CF110" s="84"/>
      <c r="CI110" s="85"/>
      <c r="CJ110" s="84"/>
      <c r="CK110" s="84"/>
      <c r="CL110" s="84"/>
      <c r="CM110" s="84"/>
      <c r="CN110" s="84"/>
      <c r="CQ110" s="85"/>
      <c r="CR110" s="84"/>
      <c r="CS110" s="84"/>
      <c r="CU110" s="84"/>
      <c r="CV110" s="84"/>
      <c r="CW110" s="84"/>
      <c r="CX110" s="84"/>
      <c r="CY110" s="85"/>
    </row>
    <row r="111" spans="1:103">
      <c r="A111" s="80" t="s">
        <v>283</v>
      </c>
      <c r="B111" s="81" t="s">
        <v>126</v>
      </c>
      <c r="C111" s="106">
        <v>25.5</v>
      </c>
      <c r="D111" s="107">
        <v>26.9</v>
      </c>
      <c r="E111" s="31">
        <v>0</v>
      </c>
      <c r="F111" s="31">
        <v>0</v>
      </c>
      <c r="G111" s="82">
        <v>0</v>
      </c>
      <c r="H111" s="83">
        <f t="shared" si="15"/>
        <v>52.4</v>
      </c>
      <c r="I111" s="101"/>
      <c r="J111" s="84"/>
      <c r="N111" s="54"/>
      <c r="O111" s="85"/>
      <c r="P111" s="101"/>
      <c r="Q111" s="70"/>
      <c r="T111" s="84"/>
      <c r="U111" s="54"/>
      <c r="W111" s="85"/>
      <c r="X111" s="84"/>
      <c r="Y111" s="84"/>
      <c r="AB111" s="84"/>
      <c r="AE111" s="104"/>
      <c r="AF111" s="84"/>
      <c r="AG111" s="85"/>
      <c r="AJ111" s="85"/>
      <c r="AK111" s="54"/>
      <c r="AM111" s="85"/>
      <c r="AN111" s="85"/>
      <c r="AO111" s="84"/>
      <c r="AP111" s="54"/>
      <c r="AR111" s="84"/>
      <c r="AU111" s="85"/>
      <c r="AV111" s="84"/>
      <c r="AW111" s="84"/>
      <c r="AZ111" s="84"/>
      <c r="BA111" s="54"/>
      <c r="BC111" s="85"/>
      <c r="BD111" s="84"/>
      <c r="BE111" s="84"/>
      <c r="BH111" s="84"/>
      <c r="BK111" s="85"/>
      <c r="BL111" s="84"/>
      <c r="BM111" s="85"/>
      <c r="BP111" s="85"/>
      <c r="BS111" s="85"/>
      <c r="BT111" s="84"/>
      <c r="BU111" s="84"/>
      <c r="BX111" s="84"/>
      <c r="CA111" s="85"/>
      <c r="CB111" s="84"/>
      <c r="CC111" s="84"/>
      <c r="CF111" s="84"/>
      <c r="CI111" s="85"/>
      <c r="CJ111" s="84"/>
      <c r="CK111" s="84"/>
      <c r="CL111" s="84"/>
      <c r="CM111" s="84"/>
      <c r="CN111" s="84"/>
      <c r="CQ111" s="85"/>
      <c r="CR111" s="84"/>
      <c r="CS111" s="84"/>
      <c r="CU111" s="84"/>
      <c r="CV111" s="84"/>
      <c r="CW111" s="84"/>
      <c r="CX111" s="84"/>
      <c r="CY111" s="85"/>
    </row>
    <row r="112" spans="1:103">
      <c r="A112" s="80" t="s">
        <v>284</v>
      </c>
      <c r="B112" s="81" t="s">
        <v>332</v>
      </c>
      <c r="C112" s="106">
        <v>0</v>
      </c>
      <c r="D112" s="107">
        <v>0</v>
      </c>
      <c r="E112" s="31">
        <v>51.3</v>
      </c>
      <c r="F112" s="31">
        <v>0</v>
      </c>
      <c r="G112" s="82">
        <v>0</v>
      </c>
      <c r="H112" s="83">
        <f t="shared" si="15"/>
        <v>51.3</v>
      </c>
      <c r="I112" s="101"/>
      <c r="J112" s="84"/>
      <c r="N112" s="54"/>
      <c r="O112" s="85"/>
      <c r="P112" s="101"/>
      <c r="Q112" s="70"/>
      <c r="T112" s="84"/>
      <c r="U112" s="54"/>
      <c r="W112" s="85"/>
      <c r="X112" s="84"/>
      <c r="Y112" s="84"/>
      <c r="AB112" s="84"/>
      <c r="AE112" s="104"/>
      <c r="AF112" s="84"/>
      <c r="AG112" s="85"/>
      <c r="AJ112" s="85"/>
      <c r="AK112" s="54"/>
      <c r="AM112" s="85"/>
      <c r="AN112" s="85"/>
      <c r="AO112" s="84"/>
      <c r="AP112" s="54"/>
      <c r="AR112" s="84"/>
      <c r="AU112" s="85"/>
      <c r="AV112" s="84"/>
      <c r="AW112" s="84"/>
      <c r="AZ112" s="84"/>
      <c r="BA112" s="54"/>
      <c r="BC112" s="85"/>
      <c r="BD112" s="84"/>
      <c r="BE112" s="84"/>
      <c r="BH112" s="84"/>
      <c r="BK112" s="85"/>
      <c r="BL112" s="84"/>
      <c r="BM112" s="85"/>
      <c r="BP112" s="85"/>
      <c r="BS112" s="85"/>
      <c r="BT112" s="84"/>
      <c r="BU112" s="84"/>
      <c r="BX112" s="84"/>
      <c r="CA112" s="85"/>
      <c r="CB112" s="84"/>
      <c r="CC112" s="84"/>
      <c r="CF112" s="84"/>
      <c r="CI112" s="85"/>
      <c r="CJ112" s="84"/>
      <c r="CK112" s="84"/>
      <c r="CL112" s="84"/>
      <c r="CM112" s="84"/>
      <c r="CN112" s="84"/>
      <c r="CQ112" s="85"/>
      <c r="CR112" s="84"/>
      <c r="CS112" s="84"/>
      <c r="CU112" s="84"/>
      <c r="CV112" s="84"/>
      <c r="CW112" s="84"/>
      <c r="CX112" s="84"/>
      <c r="CY112" s="85"/>
    </row>
    <row r="113" spans="1:103">
      <c r="A113" s="80" t="s">
        <v>285</v>
      </c>
      <c r="B113" s="81" t="s">
        <v>423</v>
      </c>
      <c r="C113" s="106">
        <v>0</v>
      </c>
      <c r="D113" s="107">
        <v>0</v>
      </c>
      <c r="E113" s="31">
        <v>0</v>
      </c>
      <c r="F113" s="31">
        <v>0</v>
      </c>
      <c r="G113" s="82">
        <v>50</v>
      </c>
      <c r="H113" s="83">
        <f t="shared" si="15"/>
        <v>50</v>
      </c>
      <c r="I113" s="101"/>
      <c r="J113" s="84"/>
      <c r="N113" s="54"/>
      <c r="O113" s="85"/>
      <c r="P113" s="101"/>
      <c r="Q113" s="70"/>
      <c r="T113" s="84"/>
      <c r="U113" s="54"/>
      <c r="W113" s="85"/>
      <c r="X113" s="84"/>
      <c r="Y113" s="84"/>
      <c r="AB113" s="84"/>
      <c r="AE113" s="104"/>
      <c r="AF113" s="84"/>
      <c r="AG113" s="85"/>
      <c r="AJ113" s="85"/>
      <c r="AK113" s="54"/>
      <c r="AM113" s="85"/>
      <c r="AN113" s="85"/>
      <c r="AO113" s="84"/>
      <c r="AP113" s="54"/>
      <c r="AR113" s="84"/>
      <c r="AU113" s="85"/>
      <c r="AV113" s="84"/>
      <c r="AW113" s="84"/>
      <c r="AZ113" s="84"/>
      <c r="BA113" s="54"/>
      <c r="BC113" s="85"/>
      <c r="BD113" s="84"/>
      <c r="BE113" s="84"/>
      <c r="BH113" s="84"/>
      <c r="BK113" s="85"/>
      <c r="BL113" s="84"/>
      <c r="BM113" s="85"/>
      <c r="BP113" s="85"/>
      <c r="BS113" s="85"/>
      <c r="BT113" s="84"/>
      <c r="BU113" s="84"/>
      <c r="BX113" s="84"/>
      <c r="CA113" s="85"/>
      <c r="CB113" s="84"/>
      <c r="CC113" s="84"/>
      <c r="CF113" s="84"/>
      <c r="CI113" s="85"/>
      <c r="CJ113" s="84"/>
      <c r="CK113" s="84"/>
      <c r="CL113" s="84"/>
      <c r="CM113" s="84"/>
      <c r="CN113" s="84"/>
      <c r="CQ113" s="85"/>
      <c r="CR113" s="84"/>
      <c r="CS113" s="84"/>
      <c r="CU113" s="84"/>
      <c r="CV113" s="84"/>
      <c r="CW113" s="84"/>
      <c r="CX113" s="84"/>
      <c r="CY113" s="85"/>
    </row>
    <row r="114" spans="1:103">
      <c r="A114" s="80" t="s">
        <v>286</v>
      </c>
      <c r="B114" s="81" t="s">
        <v>138</v>
      </c>
      <c r="C114" s="106">
        <v>0</v>
      </c>
      <c r="D114" s="107">
        <v>48.5</v>
      </c>
      <c r="E114" s="31">
        <v>0</v>
      </c>
      <c r="F114" s="31">
        <v>0</v>
      </c>
      <c r="G114" s="82">
        <v>0</v>
      </c>
      <c r="H114" s="83">
        <f t="shared" si="15"/>
        <v>48.5</v>
      </c>
      <c r="I114" s="101"/>
      <c r="J114" s="84"/>
      <c r="N114" s="54"/>
      <c r="O114" s="85"/>
      <c r="P114" s="101"/>
      <c r="Q114" s="70"/>
      <c r="T114" s="84"/>
      <c r="U114" s="54"/>
      <c r="W114" s="85"/>
      <c r="X114" s="84"/>
      <c r="Y114" s="84"/>
      <c r="AB114" s="84"/>
      <c r="AE114" s="104"/>
      <c r="AF114" s="84"/>
      <c r="AG114" s="85"/>
      <c r="AJ114" s="85"/>
      <c r="AK114" s="54"/>
      <c r="AM114" s="85"/>
      <c r="AN114" s="85"/>
      <c r="AO114" s="84"/>
      <c r="AP114" s="54"/>
      <c r="AR114" s="84"/>
      <c r="AU114" s="85"/>
      <c r="AV114" s="84"/>
      <c r="AW114" s="84"/>
      <c r="AZ114" s="84"/>
      <c r="BA114" s="54"/>
      <c r="BC114" s="85"/>
      <c r="BD114" s="84"/>
      <c r="BE114" s="84"/>
      <c r="BH114" s="84"/>
      <c r="BK114" s="85"/>
      <c r="BL114" s="84"/>
      <c r="BM114" s="85"/>
      <c r="BP114" s="85"/>
      <c r="BS114" s="85"/>
      <c r="BT114" s="84"/>
      <c r="BU114" s="84"/>
      <c r="BX114" s="84"/>
      <c r="CA114" s="85"/>
      <c r="CB114" s="84"/>
      <c r="CC114" s="84"/>
      <c r="CF114" s="84"/>
      <c r="CI114" s="85"/>
      <c r="CJ114" s="84"/>
      <c r="CK114" s="84"/>
      <c r="CL114" s="84"/>
      <c r="CM114" s="84"/>
      <c r="CN114" s="84"/>
      <c r="CQ114" s="85"/>
      <c r="CR114" s="84"/>
      <c r="CS114" s="84"/>
      <c r="CU114" s="84"/>
      <c r="CV114" s="84"/>
      <c r="CW114" s="84"/>
      <c r="CX114" s="84"/>
      <c r="CY114" s="85"/>
    </row>
    <row r="115" spans="1:103">
      <c r="A115" s="80" t="s">
        <v>287</v>
      </c>
      <c r="B115" s="81" t="s">
        <v>253</v>
      </c>
      <c r="C115" s="106">
        <v>0</v>
      </c>
      <c r="D115" s="107">
        <v>0</v>
      </c>
      <c r="E115" s="31">
        <v>47.5</v>
      </c>
      <c r="F115" s="31">
        <v>0</v>
      </c>
      <c r="G115" s="82">
        <v>0</v>
      </c>
      <c r="H115" s="83">
        <f t="shared" si="15"/>
        <v>47.5</v>
      </c>
      <c r="I115" s="101"/>
      <c r="J115" s="84"/>
      <c r="N115" s="54"/>
      <c r="O115" s="85"/>
      <c r="P115" s="101"/>
      <c r="Q115" s="70"/>
      <c r="T115" s="84"/>
      <c r="U115" s="54"/>
      <c r="W115" s="85"/>
      <c r="X115" s="84"/>
      <c r="Y115" s="84"/>
      <c r="AB115" s="84"/>
      <c r="AE115" s="104"/>
      <c r="AF115" s="84"/>
      <c r="AG115" s="85"/>
      <c r="AJ115" s="85"/>
      <c r="AK115" s="54"/>
      <c r="AM115" s="85"/>
      <c r="AN115" s="85"/>
      <c r="AO115" s="84"/>
      <c r="AP115" s="54"/>
      <c r="AR115" s="84"/>
      <c r="AU115" s="85"/>
      <c r="AV115" s="84"/>
      <c r="AW115" s="84"/>
      <c r="AZ115" s="84"/>
      <c r="BA115" s="54"/>
      <c r="BC115" s="85"/>
      <c r="BD115" s="84"/>
      <c r="BE115" s="84"/>
      <c r="BH115" s="84"/>
      <c r="BK115" s="85"/>
      <c r="BL115" s="84"/>
      <c r="BM115" s="85"/>
      <c r="BP115" s="85"/>
      <c r="BS115" s="85"/>
      <c r="BT115" s="84"/>
      <c r="BU115" s="84"/>
      <c r="BX115" s="84"/>
      <c r="CA115" s="85"/>
      <c r="CB115" s="84"/>
      <c r="CC115" s="84"/>
      <c r="CF115" s="84"/>
      <c r="CI115" s="85"/>
      <c r="CJ115" s="84"/>
      <c r="CK115" s="84"/>
      <c r="CL115" s="84"/>
      <c r="CM115" s="84"/>
      <c r="CN115" s="84"/>
      <c r="CQ115" s="85"/>
      <c r="CR115" s="84"/>
      <c r="CS115" s="84"/>
      <c r="CU115" s="84"/>
      <c r="CV115" s="84"/>
      <c r="CW115" s="84"/>
      <c r="CX115" s="84"/>
      <c r="CY115" s="85"/>
    </row>
    <row r="116" spans="1:103">
      <c r="A116" s="80" t="s">
        <v>288</v>
      </c>
      <c r="B116" s="81" t="s">
        <v>448</v>
      </c>
      <c r="C116" s="106">
        <v>0</v>
      </c>
      <c r="D116" s="107">
        <v>46.7</v>
      </c>
      <c r="E116" s="31">
        <v>0</v>
      </c>
      <c r="F116" s="31">
        <v>0</v>
      </c>
      <c r="G116" s="82">
        <v>0</v>
      </c>
      <c r="H116" s="83">
        <f t="shared" si="15"/>
        <v>46.7</v>
      </c>
      <c r="I116" s="101"/>
      <c r="J116" s="84"/>
      <c r="N116" s="54"/>
      <c r="O116" s="85"/>
      <c r="P116" s="101"/>
      <c r="Q116" s="70"/>
      <c r="T116" s="84"/>
      <c r="U116" s="54"/>
      <c r="W116" s="85"/>
      <c r="X116" s="84"/>
      <c r="Y116" s="84"/>
      <c r="AB116" s="84"/>
      <c r="AE116" s="104"/>
      <c r="AF116" s="84"/>
      <c r="AG116" s="85"/>
      <c r="AJ116" s="85"/>
      <c r="AK116" s="54"/>
      <c r="AM116" s="85"/>
      <c r="AN116" s="85"/>
      <c r="AO116" s="84"/>
      <c r="AP116" s="54"/>
      <c r="AR116" s="84"/>
      <c r="AU116" s="85"/>
      <c r="AV116" s="84"/>
      <c r="AW116" s="84"/>
      <c r="AZ116" s="84"/>
      <c r="BA116" s="54"/>
      <c r="BC116" s="85"/>
      <c r="BD116" s="84"/>
      <c r="BE116" s="84"/>
      <c r="BH116" s="84"/>
      <c r="BK116" s="85"/>
      <c r="BL116" s="84"/>
      <c r="BM116" s="85"/>
      <c r="BP116" s="85"/>
      <c r="BS116" s="85"/>
      <c r="BT116" s="84"/>
      <c r="BU116" s="84"/>
      <c r="BX116" s="84"/>
      <c r="CA116" s="85"/>
      <c r="CB116" s="84"/>
      <c r="CC116" s="84"/>
      <c r="CF116" s="84"/>
      <c r="CI116" s="85"/>
      <c r="CJ116" s="84"/>
      <c r="CK116" s="84"/>
      <c r="CL116" s="84"/>
      <c r="CM116" s="84"/>
      <c r="CN116" s="84"/>
      <c r="CQ116" s="85"/>
      <c r="CR116" s="84"/>
      <c r="CS116" s="84"/>
      <c r="CU116" s="84"/>
      <c r="CV116" s="84"/>
      <c r="CW116" s="84"/>
      <c r="CX116" s="84"/>
      <c r="CY116" s="85"/>
    </row>
    <row r="117" spans="1:103">
      <c r="A117" s="80" t="s">
        <v>289</v>
      </c>
      <c r="B117" s="81" t="s">
        <v>309</v>
      </c>
      <c r="C117" s="106">
        <v>45.8</v>
      </c>
      <c r="D117" s="107">
        <v>0</v>
      </c>
      <c r="E117" s="31">
        <v>0</v>
      </c>
      <c r="F117" s="31">
        <v>0</v>
      </c>
      <c r="G117" s="82">
        <v>0</v>
      </c>
      <c r="H117" s="83">
        <f t="shared" si="15"/>
        <v>45.8</v>
      </c>
      <c r="I117" s="101"/>
      <c r="J117" s="84"/>
      <c r="N117" s="54"/>
      <c r="O117" s="85"/>
      <c r="P117" s="101"/>
      <c r="Q117" s="70"/>
      <c r="T117" s="84"/>
      <c r="U117" s="54"/>
      <c r="W117" s="85"/>
      <c r="X117" s="84"/>
      <c r="Y117" s="84"/>
      <c r="AB117" s="84"/>
      <c r="AE117" s="104"/>
      <c r="AF117" s="84"/>
      <c r="AG117" s="85"/>
      <c r="AJ117" s="85"/>
      <c r="AK117" s="54"/>
      <c r="AM117" s="85"/>
      <c r="AN117" s="85"/>
      <c r="AO117" s="84"/>
      <c r="AP117" s="54"/>
      <c r="AR117" s="84"/>
      <c r="AU117" s="85"/>
      <c r="AV117" s="84"/>
      <c r="AW117" s="84"/>
      <c r="AZ117" s="84"/>
      <c r="BA117" s="54"/>
      <c r="BC117" s="85"/>
      <c r="BD117" s="84"/>
      <c r="BE117" s="84"/>
      <c r="BH117" s="84"/>
      <c r="BK117" s="85"/>
      <c r="BL117" s="84"/>
      <c r="BM117" s="85"/>
      <c r="BP117" s="85"/>
      <c r="BS117" s="85"/>
      <c r="BT117" s="84"/>
      <c r="BU117" s="84"/>
      <c r="BX117" s="84"/>
      <c r="CA117" s="85"/>
      <c r="CB117" s="84"/>
      <c r="CC117" s="84"/>
      <c r="CF117" s="84"/>
      <c r="CI117" s="85"/>
      <c r="CJ117" s="84"/>
      <c r="CK117" s="84"/>
      <c r="CL117" s="84"/>
      <c r="CM117" s="84"/>
      <c r="CN117" s="84"/>
      <c r="CQ117" s="85"/>
      <c r="CR117" s="84"/>
      <c r="CS117" s="84"/>
      <c r="CU117" s="84"/>
      <c r="CV117" s="84"/>
      <c r="CW117" s="84"/>
      <c r="CX117" s="84"/>
      <c r="CY117" s="85"/>
    </row>
    <row r="118" spans="1:103">
      <c r="A118" s="80" t="s">
        <v>290</v>
      </c>
      <c r="B118" s="81" t="s">
        <v>546</v>
      </c>
      <c r="C118" s="106">
        <v>0</v>
      </c>
      <c r="D118" s="107">
        <v>0</v>
      </c>
      <c r="E118" s="31">
        <v>45.6</v>
      </c>
      <c r="F118" s="31">
        <v>0</v>
      </c>
      <c r="G118" s="82">
        <v>0</v>
      </c>
      <c r="H118" s="83">
        <f t="shared" si="15"/>
        <v>45.6</v>
      </c>
      <c r="I118" s="101"/>
      <c r="J118" s="84"/>
      <c r="N118" s="54"/>
      <c r="O118" s="85"/>
      <c r="P118" s="101"/>
      <c r="Q118" s="70"/>
      <c r="T118" s="84"/>
      <c r="U118" s="54"/>
      <c r="W118" s="85"/>
      <c r="X118" s="84"/>
      <c r="Y118" s="84"/>
      <c r="AB118" s="84"/>
      <c r="AE118" s="104"/>
      <c r="AF118" s="84"/>
      <c r="AG118" s="85"/>
      <c r="AJ118" s="85"/>
      <c r="AK118" s="54"/>
      <c r="AM118" s="85"/>
      <c r="AN118" s="85"/>
      <c r="AO118" s="84"/>
      <c r="AP118" s="54"/>
      <c r="AR118" s="84"/>
      <c r="AU118" s="85"/>
      <c r="AV118" s="84"/>
      <c r="AW118" s="84"/>
      <c r="AZ118" s="84"/>
      <c r="BA118" s="54"/>
      <c r="BC118" s="85"/>
      <c r="BD118" s="84"/>
      <c r="BE118" s="84"/>
      <c r="BH118" s="84"/>
      <c r="BK118" s="85"/>
      <c r="BL118" s="84"/>
      <c r="BM118" s="85"/>
      <c r="BP118" s="85"/>
      <c r="BS118" s="85"/>
      <c r="BT118" s="84"/>
      <c r="BU118" s="84"/>
      <c r="BX118" s="84"/>
      <c r="CA118" s="85"/>
      <c r="CB118" s="84"/>
      <c r="CC118" s="84"/>
      <c r="CF118" s="84"/>
      <c r="CI118" s="85"/>
      <c r="CJ118" s="84"/>
      <c r="CK118" s="84"/>
      <c r="CL118" s="84"/>
      <c r="CM118" s="84"/>
      <c r="CN118" s="84"/>
      <c r="CQ118" s="85"/>
      <c r="CR118" s="84"/>
      <c r="CS118" s="84"/>
      <c r="CU118" s="84"/>
      <c r="CV118" s="84"/>
      <c r="CW118" s="84"/>
      <c r="CX118" s="84"/>
      <c r="CY118" s="85"/>
    </row>
    <row r="119" spans="1:103">
      <c r="A119" s="80" t="s">
        <v>291</v>
      </c>
      <c r="B119" s="81" t="s">
        <v>46</v>
      </c>
      <c r="C119" s="106">
        <v>0</v>
      </c>
      <c r="D119" s="107">
        <v>0</v>
      </c>
      <c r="E119" s="31">
        <v>0</v>
      </c>
      <c r="F119" s="31">
        <v>0</v>
      </c>
      <c r="G119" s="82">
        <v>45</v>
      </c>
      <c r="H119" s="83">
        <f t="shared" si="15"/>
        <v>45</v>
      </c>
      <c r="I119" s="101"/>
      <c r="J119" s="84"/>
      <c r="N119" s="54"/>
      <c r="O119" s="85"/>
      <c r="P119" s="101"/>
      <c r="Q119" s="70"/>
      <c r="T119" s="84"/>
      <c r="U119" s="54"/>
      <c r="W119" s="85"/>
      <c r="X119" s="84"/>
      <c r="Y119" s="84"/>
      <c r="AB119" s="84"/>
      <c r="AE119" s="104"/>
      <c r="AF119" s="84"/>
      <c r="AG119" s="85"/>
      <c r="AJ119" s="85"/>
      <c r="AK119" s="54"/>
      <c r="AM119" s="85"/>
      <c r="AN119" s="85"/>
      <c r="AO119" s="84"/>
      <c r="AP119" s="54"/>
      <c r="AR119" s="84"/>
      <c r="AU119" s="85"/>
      <c r="AV119" s="84"/>
      <c r="AW119" s="84"/>
      <c r="AZ119" s="84"/>
      <c r="BA119" s="54"/>
      <c r="BC119" s="85"/>
      <c r="BD119" s="84"/>
      <c r="BE119" s="84"/>
      <c r="BH119" s="84"/>
      <c r="BK119" s="85"/>
      <c r="BL119" s="84"/>
      <c r="BM119" s="85"/>
      <c r="BP119" s="85"/>
      <c r="BS119" s="85"/>
      <c r="BT119" s="84"/>
      <c r="BU119" s="84"/>
      <c r="BX119" s="84"/>
      <c r="CA119" s="85"/>
      <c r="CB119" s="84"/>
      <c r="CC119" s="84"/>
      <c r="CF119" s="84"/>
      <c r="CI119" s="85"/>
      <c r="CJ119" s="84"/>
      <c r="CK119" s="84"/>
      <c r="CL119" s="84"/>
      <c r="CM119" s="84"/>
      <c r="CN119" s="84"/>
      <c r="CQ119" s="85"/>
      <c r="CR119" s="84"/>
      <c r="CS119" s="84"/>
      <c r="CU119" s="84"/>
      <c r="CV119" s="84"/>
      <c r="CW119" s="84"/>
      <c r="CX119" s="84"/>
      <c r="CY119" s="85"/>
    </row>
    <row r="120" spans="1:103">
      <c r="A120" s="80" t="s">
        <v>292</v>
      </c>
      <c r="B120" s="81" t="s">
        <v>152</v>
      </c>
      <c r="C120" s="106">
        <v>17</v>
      </c>
      <c r="D120" s="107">
        <v>0</v>
      </c>
      <c r="E120" s="31">
        <v>9.5</v>
      </c>
      <c r="F120" s="31">
        <v>1.7</v>
      </c>
      <c r="G120" s="82">
        <v>16.7</v>
      </c>
      <c r="H120" s="83">
        <f t="shared" si="15"/>
        <v>44.9</v>
      </c>
      <c r="I120" s="101"/>
      <c r="J120" s="84"/>
      <c r="N120" s="54"/>
      <c r="O120" s="85"/>
      <c r="P120" s="101"/>
      <c r="Q120" s="70"/>
      <c r="T120" s="84"/>
      <c r="U120" s="54"/>
      <c r="W120" s="85"/>
      <c r="X120" s="84"/>
      <c r="Y120" s="84"/>
      <c r="AB120" s="84"/>
      <c r="AE120" s="104"/>
      <c r="AF120" s="84"/>
      <c r="AG120" s="85"/>
      <c r="AJ120" s="85"/>
      <c r="AK120" s="54"/>
      <c r="AM120" s="85"/>
      <c r="AN120" s="85"/>
      <c r="AO120" s="84"/>
      <c r="AP120" s="54"/>
      <c r="AR120" s="84"/>
      <c r="AU120" s="85"/>
      <c r="AV120" s="84"/>
      <c r="AW120" s="84"/>
      <c r="AZ120" s="84"/>
      <c r="BA120" s="54"/>
      <c r="BC120" s="85"/>
      <c r="BD120" s="84"/>
      <c r="BE120" s="84"/>
      <c r="BH120" s="84"/>
      <c r="BK120" s="85"/>
      <c r="BL120" s="84"/>
      <c r="BM120" s="85"/>
      <c r="BP120" s="85"/>
      <c r="BS120" s="85"/>
      <c r="BT120" s="84"/>
      <c r="BU120" s="84"/>
      <c r="BX120" s="84"/>
      <c r="CA120" s="85"/>
      <c r="CB120" s="84"/>
      <c r="CC120" s="84"/>
      <c r="CF120" s="84"/>
      <c r="CI120" s="85"/>
      <c r="CJ120" s="84"/>
      <c r="CK120" s="84"/>
      <c r="CL120" s="84"/>
      <c r="CM120" s="84"/>
      <c r="CN120" s="84"/>
      <c r="CQ120" s="85"/>
      <c r="CR120" s="84"/>
      <c r="CS120" s="84"/>
      <c r="CU120" s="84"/>
      <c r="CV120" s="84"/>
      <c r="CW120" s="84"/>
      <c r="CX120" s="84"/>
      <c r="CY120" s="85"/>
    </row>
    <row r="121" spans="1:103">
      <c r="A121" s="80" t="s">
        <v>293</v>
      </c>
      <c r="B121" s="81" t="s">
        <v>330</v>
      </c>
      <c r="C121" s="106">
        <v>0</v>
      </c>
      <c r="D121" s="107">
        <v>0</v>
      </c>
      <c r="E121" s="31">
        <v>0</v>
      </c>
      <c r="F121" s="31">
        <v>44.5</v>
      </c>
      <c r="G121" s="82">
        <v>0</v>
      </c>
      <c r="H121" s="83">
        <f t="shared" si="15"/>
        <v>44.5</v>
      </c>
      <c r="I121" s="101"/>
      <c r="J121" s="84"/>
      <c r="N121" s="54"/>
      <c r="O121" s="85"/>
      <c r="P121" s="101"/>
      <c r="Q121" s="70"/>
      <c r="T121" s="84"/>
      <c r="U121" s="54"/>
      <c r="W121" s="85"/>
      <c r="X121" s="84"/>
      <c r="Y121" s="84"/>
      <c r="AB121" s="84"/>
      <c r="AE121" s="104"/>
      <c r="AF121" s="84"/>
      <c r="AG121" s="85"/>
      <c r="AJ121" s="85"/>
      <c r="AK121" s="54"/>
      <c r="AM121" s="85"/>
      <c r="AN121" s="85"/>
      <c r="AO121" s="84"/>
      <c r="AP121" s="54"/>
      <c r="AR121" s="84"/>
      <c r="AU121" s="85"/>
      <c r="AV121" s="84"/>
      <c r="AW121" s="84"/>
      <c r="AZ121" s="84"/>
      <c r="BA121" s="54"/>
      <c r="BC121" s="85"/>
      <c r="BD121" s="84"/>
      <c r="BE121" s="84"/>
      <c r="BH121" s="84"/>
      <c r="BK121" s="85"/>
      <c r="BL121" s="84"/>
      <c r="BM121" s="85"/>
      <c r="BP121" s="85"/>
      <c r="BS121" s="85"/>
      <c r="BT121" s="84"/>
      <c r="BU121" s="84"/>
      <c r="BX121" s="84"/>
      <c r="CA121" s="85"/>
      <c r="CB121" s="84"/>
      <c r="CC121" s="84"/>
      <c r="CF121" s="84"/>
      <c r="CI121" s="85"/>
      <c r="CJ121" s="84"/>
      <c r="CK121" s="84"/>
      <c r="CL121" s="84"/>
      <c r="CM121" s="84"/>
      <c r="CN121" s="84"/>
      <c r="CQ121" s="85"/>
      <c r="CR121" s="84"/>
      <c r="CS121" s="84"/>
      <c r="CU121" s="84"/>
      <c r="CV121" s="84"/>
      <c r="CW121" s="84"/>
      <c r="CX121" s="84"/>
      <c r="CY121" s="85"/>
    </row>
    <row r="122" spans="1:103">
      <c r="A122" s="80" t="s">
        <v>294</v>
      </c>
      <c r="B122" s="81" t="s">
        <v>331</v>
      </c>
      <c r="C122" s="106">
        <v>0</v>
      </c>
      <c r="D122" s="107">
        <v>0</v>
      </c>
      <c r="E122" s="31">
        <v>0</v>
      </c>
      <c r="F122" s="31">
        <v>32.5</v>
      </c>
      <c r="G122" s="82">
        <v>11.7</v>
      </c>
      <c r="H122" s="83">
        <f t="shared" si="15"/>
        <v>44.2</v>
      </c>
      <c r="I122" s="101"/>
      <c r="J122" s="84"/>
      <c r="N122" s="54"/>
      <c r="O122" s="85"/>
      <c r="P122" s="101"/>
      <c r="Q122" s="70"/>
      <c r="T122" s="84"/>
      <c r="U122" s="54"/>
      <c r="W122" s="85"/>
      <c r="X122" s="84"/>
      <c r="Y122" s="84"/>
      <c r="AB122" s="84"/>
      <c r="AE122" s="104"/>
      <c r="AF122" s="84"/>
      <c r="AG122" s="85"/>
      <c r="AJ122" s="85"/>
      <c r="AK122" s="54"/>
      <c r="AM122" s="85"/>
      <c r="AN122" s="85"/>
      <c r="AO122" s="84"/>
      <c r="AP122" s="54"/>
      <c r="AR122" s="84"/>
      <c r="AU122" s="85"/>
      <c r="AV122" s="84"/>
      <c r="AW122" s="84"/>
      <c r="AZ122" s="84"/>
      <c r="BA122" s="54"/>
      <c r="BC122" s="85"/>
      <c r="BD122" s="84"/>
      <c r="BE122" s="84"/>
      <c r="BH122" s="84"/>
      <c r="BK122" s="85"/>
      <c r="BL122" s="84"/>
      <c r="BM122" s="85"/>
      <c r="BP122" s="85"/>
      <c r="BS122" s="85"/>
      <c r="BT122" s="84"/>
      <c r="BU122" s="84"/>
      <c r="BX122" s="84"/>
      <c r="CA122" s="85"/>
      <c r="CB122" s="84"/>
      <c r="CC122" s="84"/>
      <c r="CF122" s="84"/>
      <c r="CI122" s="85"/>
      <c r="CJ122" s="84"/>
      <c r="CK122" s="84"/>
      <c r="CL122" s="84"/>
      <c r="CM122" s="84"/>
      <c r="CN122" s="84"/>
      <c r="CQ122" s="85"/>
      <c r="CR122" s="84"/>
      <c r="CS122" s="84"/>
      <c r="CU122" s="84"/>
      <c r="CV122" s="84"/>
      <c r="CW122" s="84"/>
      <c r="CX122" s="84"/>
      <c r="CY122" s="85"/>
    </row>
    <row r="123" spans="1:103">
      <c r="A123" s="80" t="s">
        <v>295</v>
      </c>
      <c r="B123" s="81" t="s">
        <v>428</v>
      </c>
      <c r="C123" s="106">
        <v>0</v>
      </c>
      <c r="D123" s="107">
        <v>0</v>
      </c>
      <c r="E123" s="31">
        <v>0</v>
      </c>
      <c r="F123" s="31">
        <v>17.100000000000001</v>
      </c>
      <c r="G123" s="82">
        <v>26.7</v>
      </c>
      <c r="H123" s="83">
        <f t="shared" si="15"/>
        <v>43.8</v>
      </c>
      <c r="I123" s="101"/>
      <c r="J123" s="84"/>
      <c r="N123" s="54"/>
      <c r="O123" s="85"/>
      <c r="P123" s="101"/>
      <c r="Q123" s="70"/>
      <c r="T123" s="84"/>
      <c r="U123" s="54"/>
      <c r="W123" s="85"/>
      <c r="X123" s="84"/>
      <c r="Y123" s="84"/>
      <c r="AB123" s="84"/>
      <c r="AE123" s="104"/>
      <c r="AF123" s="84"/>
      <c r="AG123" s="85"/>
      <c r="AJ123" s="85"/>
      <c r="AK123" s="54"/>
      <c r="AM123" s="85"/>
      <c r="AN123" s="85"/>
      <c r="AO123" s="84"/>
      <c r="AP123" s="54"/>
      <c r="AR123" s="84"/>
      <c r="AU123" s="85"/>
      <c r="AV123" s="84"/>
      <c r="AW123" s="84"/>
      <c r="AZ123" s="84"/>
      <c r="BA123" s="54"/>
      <c r="BC123" s="85"/>
      <c r="BD123" s="84"/>
      <c r="BE123" s="84"/>
      <c r="BH123" s="84"/>
      <c r="BK123" s="85"/>
      <c r="BL123" s="84"/>
      <c r="BM123" s="85"/>
      <c r="BP123" s="85"/>
      <c r="BS123" s="85"/>
      <c r="BT123" s="84"/>
      <c r="BU123" s="84"/>
      <c r="BX123" s="84"/>
      <c r="CA123" s="85"/>
      <c r="CB123" s="84"/>
      <c r="CC123" s="84"/>
      <c r="CF123" s="84"/>
      <c r="CI123" s="85"/>
      <c r="CJ123" s="84"/>
      <c r="CK123" s="84"/>
      <c r="CL123" s="84"/>
      <c r="CM123" s="84"/>
      <c r="CN123" s="84"/>
      <c r="CQ123" s="85"/>
      <c r="CR123" s="84"/>
      <c r="CS123" s="84"/>
      <c r="CU123" s="84"/>
      <c r="CV123" s="84"/>
      <c r="CW123" s="84"/>
      <c r="CX123" s="84"/>
      <c r="CY123" s="85"/>
    </row>
    <row r="124" spans="1:103">
      <c r="A124" s="80" t="s">
        <v>296</v>
      </c>
      <c r="B124" s="81" t="s">
        <v>325</v>
      </c>
      <c r="C124" s="106">
        <v>0</v>
      </c>
      <c r="D124" s="107">
        <v>0</v>
      </c>
      <c r="E124" s="31">
        <v>43.7</v>
      </c>
      <c r="F124" s="31">
        <v>0</v>
      </c>
      <c r="G124" s="82">
        <v>0</v>
      </c>
      <c r="H124" s="83">
        <f t="shared" si="15"/>
        <v>43.7</v>
      </c>
      <c r="I124" s="101"/>
      <c r="J124" s="84"/>
      <c r="N124" s="54"/>
      <c r="O124" s="85"/>
      <c r="P124" s="101"/>
      <c r="Q124" s="70"/>
      <c r="T124" s="84"/>
      <c r="U124" s="54"/>
      <c r="W124" s="85"/>
      <c r="X124" s="84"/>
      <c r="Y124" s="84"/>
      <c r="AB124" s="84"/>
      <c r="AE124" s="104"/>
      <c r="AF124" s="84"/>
      <c r="AG124" s="85"/>
      <c r="AJ124" s="85"/>
      <c r="AK124" s="54"/>
      <c r="AM124" s="85"/>
      <c r="AN124" s="85"/>
      <c r="AO124" s="84"/>
      <c r="AP124" s="54"/>
      <c r="AR124" s="84"/>
      <c r="AU124" s="85"/>
      <c r="AV124" s="84"/>
      <c r="AW124" s="84"/>
      <c r="AZ124" s="84"/>
      <c r="BA124" s="54"/>
      <c r="BC124" s="85"/>
      <c r="BD124" s="84"/>
      <c r="BE124" s="84"/>
      <c r="BH124" s="84"/>
      <c r="BK124" s="85"/>
      <c r="BL124" s="84"/>
      <c r="BM124" s="85"/>
      <c r="BP124" s="85"/>
      <c r="BS124" s="85"/>
      <c r="BT124" s="84"/>
      <c r="BU124" s="84"/>
      <c r="BX124" s="84"/>
      <c r="CA124" s="85"/>
      <c r="CB124" s="84"/>
      <c r="CC124" s="84"/>
      <c r="CF124" s="84"/>
      <c r="CI124" s="85"/>
      <c r="CJ124" s="84"/>
      <c r="CK124" s="84"/>
      <c r="CL124" s="84"/>
      <c r="CM124" s="84"/>
      <c r="CN124" s="84"/>
      <c r="CQ124" s="85"/>
      <c r="CR124" s="84"/>
      <c r="CS124" s="84"/>
      <c r="CU124" s="84"/>
      <c r="CV124" s="84"/>
      <c r="CW124" s="84"/>
      <c r="CX124" s="84"/>
      <c r="CY124" s="85"/>
    </row>
    <row r="125" spans="1:103">
      <c r="A125" s="80" t="s">
        <v>297</v>
      </c>
      <c r="B125" s="81" t="s">
        <v>560</v>
      </c>
      <c r="C125" s="106">
        <v>0</v>
      </c>
      <c r="D125" s="107">
        <v>0</v>
      </c>
      <c r="E125" s="31">
        <v>0</v>
      </c>
      <c r="F125" s="31">
        <v>42.8</v>
      </c>
      <c r="G125" s="82">
        <v>0</v>
      </c>
      <c r="H125" s="83">
        <f t="shared" si="15"/>
        <v>42.8</v>
      </c>
      <c r="I125" s="101"/>
      <c r="J125" s="84"/>
      <c r="N125" s="54"/>
      <c r="O125" s="85"/>
      <c r="P125" s="101"/>
      <c r="Q125" s="70"/>
      <c r="T125" s="84"/>
      <c r="U125" s="54"/>
      <c r="W125" s="85"/>
      <c r="X125" s="84"/>
      <c r="Y125" s="84"/>
      <c r="AB125" s="84"/>
      <c r="AE125" s="104"/>
      <c r="AF125" s="84"/>
      <c r="AG125" s="85"/>
      <c r="AJ125" s="85"/>
      <c r="AK125" s="54"/>
      <c r="AM125" s="85"/>
      <c r="AN125" s="85"/>
      <c r="AO125" s="84"/>
      <c r="AP125" s="54"/>
      <c r="AR125" s="84"/>
      <c r="AU125" s="85"/>
      <c r="AV125" s="84"/>
      <c r="AW125" s="84"/>
      <c r="AZ125" s="84"/>
      <c r="BA125" s="54"/>
      <c r="BC125" s="85"/>
      <c r="BD125" s="84"/>
      <c r="BE125" s="84"/>
      <c r="BH125" s="84"/>
      <c r="BK125" s="85"/>
      <c r="BL125" s="84"/>
      <c r="BM125" s="85"/>
      <c r="BP125" s="85"/>
      <c r="BS125" s="85"/>
      <c r="BT125" s="84"/>
      <c r="BU125" s="84"/>
      <c r="BX125" s="84"/>
      <c r="CA125" s="85"/>
      <c r="CB125" s="84"/>
      <c r="CC125" s="84"/>
      <c r="CF125" s="84"/>
      <c r="CI125" s="85"/>
      <c r="CJ125" s="84"/>
      <c r="CK125" s="84"/>
      <c r="CL125" s="84"/>
      <c r="CM125" s="84"/>
      <c r="CN125" s="84"/>
      <c r="CQ125" s="85"/>
      <c r="CR125" s="84"/>
      <c r="CS125" s="84"/>
      <c r="CU125" s="84"/>
      <c r="CV125" s="84"/>
      <c r="CW125" s="84"/>
      <c r="CX125" s="84"/>
      <c r="CY125" s="85"/>
    </row>
    <row r="126" spans="1:103">
      <c r="A126" s="80" t="s">
        <v>298</v>
      </c>
      <c r="B126" s="81" t="s">
        <v>85</v>
      </c>
      <c r="C126" s="106">
        <v>42.5</v>
      </c>
      <c r="D126" s="107">
        <v>0</v>
      </c>
      <c r="E126" s="31">
        <v>0</v>
      </c>
      <c r="F126" s="31">
        <v>0</v>
      </c>
      <c r="G126" s="82">
        <v>0</v>
      </c>
      <c r="H126" s="83">
        <f t="shared" si="15"/>
        <v>42.5</v>
      </c>
      <c r="I126" s="101"/>
      <c r="J126" s="84"/>
      <c r="N126" s="54"/>
      <c r="O126" s="85"/>
      <c r="P126" s="101"/>
      <c r="Q126" s="70"/>
      <c r="T126" s="84"/>
      <c r="U126" s="54"/>
      <c r="W126" s="85"/>
      <c r="X126" s="84"/>
      <c r="Y126" s="84"/>
      <c r="AB126" s="84"/>
      <c r="AE126" s="104"/>
      <c r="AF126" s="84"/>
      <c r="AG126" s="85"/>
      <c r="AJ126" s="85"/>
      <c r="AK126" s="54"/>
      <c r="AM126" s="85"/>
      <c r="AN126" s="85"/>
      <c r="AO126" s="84"/>
      <c r="AP126" s="54"/>
      <c r="AR126" s="84"/>
      <c r="AU126" s="85"/>
      <c r="AV126" s="84"/>
      <c r="AW126" s="84"/>
      <c r="AZ126" s="84"/>
      <c r="BA126" s="54"/>
      <c r="BC126" s="85"/>
      <c r="BD126" s="84"/>
      <c r="BE126" s="84"/>
      <c r="BH126" s="84"/>
      <c r="BK126" s="85"/>
      <c r="BL126" s="84"/>
      <c r="BM126" s="85"/>
      <c r="BP126" s="85"/>
      <c r="BS126" s="85"/>
      <c r="BT126" s="84"/>
      <c r="BU126" s="84"/>
      <c r="BX126" s="84"/>
      <c r="CA126" s="85"/>
      <c r="CB126" s="84"/>
      <c r="CC126" s="84"/>
      <c r="CF126" s="84"/>
      <c r="CI126" s="85"/>
      <c r="CJ126" s="84"/>
      <c r="CK126" s="84"/>
      <c r="CL126" s="84"/>
      <c r="CM126" s="84"/>
      <c r="CN126" s="84"/>
      <c r="CQ126" s="85"/>
      <c r="CR126" s="84"/>
      <c r="CS126" s="84"/>
      <c r="CU126" s="84"/>
      <c r="CV126" s="84"/>
      <c r="CW126" s="84"/>
      <c r="CX126" s="84"/>
      <c r="CY126" s="85"/>
    </row>
    <row r="127" spans="1:103">
      <c r="A127" s="80" t="s">
        <v>299</v>
      </c>
      <c r="B127" s="81" t="s">
        <v>536</v>
      </c>
      <c r="C127" s="106">
        <v>0</v>
      </c>
      <c r="D127" s="107">
        <v>0</v>
      </c>
      <c r="E127" s="31">
        <v>41.8</v>
      </c>
      <c r="F127" s="31">
        <v>0</v>
      </c>
      <c r="G127" s="82">
        <v>0</v>
      </c>
      <c r="H127" s="83">
        <f t="shared" si="15"/>
        <v>41.8</v>
      </c>
      <c r="I127" s="101"/>
      <c r="J127" s="84"/>
      <c r="N127" s="54"/>
      <c r="O127" s="85"/>
      <c r="P127" s="101"/>
      <c r="Q127" s="70"/>
      <c r="T127" s="84"/>
      <c r="U127" s="54"/>
      <c r="W127" s="85"/>
      <c r="X127" s="84"/>
      <c r="Y127" s="84"/>
      <c r="AB127" s="84"/>
      <c r="AE127" s="104"/>
      <c r="AF127" s="84"/>
      <c r="AG127" s="85"/>
      <c r="AJ127" s="85"/>
      <c r="AK127" s="54"/>
      <c r="AM127" s="85"/>
      <c r="AN127" s="85"/>
      <c r="AO127" s="84"/>
      <c r="AP127" s="54"/>
      <c r="AR127" s="84"/>
      <c r="AU127" s="85"/>
      <c r="AV127" s="84"/>
      <c r="AW127" s="84"/>
      <c r="AZ127" s="84"/>
      <c r="BA127" s="54"/>
      <c r="BC127" s="85"/>
      <c r="BD127" s="84"/>
      <c r="BE127" s="84"/>
      <c r="BH127" s="84"/>
      <c r="BK127" s="85"/>
      <c r="BL127" s="84"/>
      <c r="BM127" s="85"/>
      <c r="BP127" s="85"/>
      <c r="BS127" s="85"/>
      <c r="BT127" s="84"/>
      <c r="BU127" s="84"/>
      <c r="BX127" s="84"/>
      <c r="CA127" s="85"/>
      <c r="CB127" s="84"/>
      <c r="CC127" s="84"/>
      <c r="CF127" s="84"/>
      <c r="CI127" s="85"/>
      <c r="CJ127" s="84"/>
      <c r="CK127" s="84"/>
      <c r="CL127" s="84"/>
      <c r="CM127" s="84"/>
      <c r="CN127" s="84"/>
      <c r="CQ127" s="85"/>
      <c r="CR127" s="84"/>
      <c r="CS127" s="84"/>
      <c r="CU127" s="84"/>
      <c r="CV127" s="84"/>
      <c r="CW127" s="84"/>
      <c r="CX127" s="84"/>
      <c r="CY127" s="85"/>
    </row>
    <row r="128" spans="1:103">
      <c r="A128" s="80" t="s">
        <v>300</v>
      </c>
      <c r="B128" s="81" t="s">
        <v>501</v>
      </c>
      <c r="C128" s="106">
        <v>0</v>
      </c>
      <c r="D128" s="107">
        <v>41.3</v>
      </c>
      <c r="E128" s="31">
        <v>0</v>
      </c>
      <c r="F128" s="31">
        <v>0</v>
      </c>
      <c r="G128" s="82">
        <v>0</v>
      </c>
      <c r="H128" s="83">
        <f t="shared" si="15"/>
        <v>41.3</v>
      </c>
      <c r="I128" s="101"/>
      <c r="J128" s="84"/>
      <c r="N128" s="54"/>
      <c r="O128" s="85"/>
      <c r="P128" s="101"/>
      <c r="Q128" s="70"/>
      <c r="T128" s="84"/>
      <c r="U128" s="54"/>
      <c r="W128" s="85"/>
      <c r="X128" s="84"/>
      <c r="Y128" s="84"/>
      <c r="AB128" s="84"/>
      <c r="AE128" s="104"/>
      <c r="AF128" s="84"/>
      <c r="AG128" s="85"/>
      <c r="AJ128" s="85"/>
      <c r="AK128" s="54"/>
      <c r="AM128" s="85"/>
      <c r="AN128" s="85"/>
      <c r="AO128" s="84"/>
      <c r="AP128" s="54"/>
      <c r="AR128" s="84"/>
      <c r="AU128" s="85"/>
      <c r="AV128" s="84"/>
      <c r="AW128" s="84"/>
      <c r="AZ128" s="84"/>
      <c r="BA128" s="54"/>
      <c r="BC128" s="85"/>
      <c r="BD128" s="84"/>
      <c r="BE128" s="84"/>
      <c r="BH128" s="84"/>
      <c r="BK128" s="85"/>
      <c r="BL128" s="84"/>
      <c r="BM128" s="85"/>
      <c r="BP128" s="85"/>
      <c r="BS128" s="85"/>
      <c r="BT128" s="84"/>
      <c r="BU128" s="84"/>
      <c r="BX128" s="84"/>
      <c r="CA128" s="85"/>
      <c r="CB128" s="84"/>
      <c r="CC128" s="84"/>
      <c r="CF128" s="84"/>
      <c r="CI128" s="85"/>
      <c r="CJ128" s="84"/>
      <c r="CK128" s="84"/>
      <c r="CL128" s="84"/>
      <c r="CM128" s="84"/>
      <c r="CN128" s="84"/>
      <c r="CQ128" s="85"/>
      <c r="CR128" s="84"/>
      <c r="CS128" s="84"/>
      <c r="CU128" s="84"/>
      <c r="CV128" s="84"/>
      <c r="CW128" s="84"/>
      <c r="CX128" s="84"/>
      <c r="CY128" s="85"/>
    </row>
    <row r="129" spans="1:103">
      <c r="A129" s="80" t="s">
        <v>301</v>
      </c>
      <c r="B129" s="81" t="s">
        <v>341</v>
      </c>
      <c r="C129" s="106">
        <v>40.799999999999997</v>
      </c>
      <c r="D129" s="107">
        <v>0</v>
      </c>
      <c r="E129" s="31">
        <v>0</v>
      </c>
      <c r="F129" s="31">
        <v>0</v>
      </c>
      <c r="G129" s="82">
        <v>0</v>
      </c>
      <c r="H129" s="83">
        <f t="shared" si="15"/>
        <v>40.799999999999997</v>
      </c>
      <c r="I129" s="101"/>
      <c r="J129" s="84"/>
      <c r="N129" s="54"/>
      <c r="O129" s="85"/>
      <c r="P129" s="101"/>
      <c r="Q129" s="70"/>
      <c r="T129" s="84"/>
      <c r="U129" s="54"/>
      <c r="W129" s="85"/>
      <c r="X129" s="84"/>
      <c r="Y129" s="84"/>
      <c r="AB129" s="84"/>
      <c r="AE129" s="104"/>
      <c r="AF129" s="84"/>
      <c r="AG129" s="85"/>
      <c r="AJ129" s="85"/>
      <c r="AK129" s="54"/>
      <c r="AM129" s="85"/>
      <c r="AN129" s="85"/>
      <c r="AO129" s="84"/>
      <c r="AP129" s="54"/>
      <c r="AR129" s="84"/>
      <c r="AU129" s="85"/>
      <c r="AV129" s="84"/>
      <c r="AW129" s="84"/>
      <c r="AZ129" s="84"/>
      <c r="BA129" s="54"/>
      <c r="BC129" s="85"/>
      <c r="BD129" s="84"/>
      <c r="BE129" s="84"/>
      <c r="BH129" s="84"/>
      <c r="BK129" s="85"/>
      <c r="BL129" s="84"/>
      <c r="BM129" s="85"/>
      <c r="BP129" s="85"/>
      <c r="BS129" s="85"/>
      <c r="BT129" s="84"/>
      <c r="BU129" s="84"/>
      <c r="BX129" s="84"/>
      <c r="CA129" s="85"/>
      <c r="CB129" s="84"/>
      <c r="CC129" s="84"/>
      <c r="CF129" s="84"/>
      <c r="CI129" s="85"/>
      <c r="CJ129" s="84"/>
      <c r="CK129" s="84"/>
      <c r="CL129" s="84"/>
      <c r="CM129" s="84"/>
      <c r="CN129" s="84"/>
      <c r="CQ129" s="85"/>
      <c r="CR129" s="84"/>
      <c r="CS129" s="84"/>
      <c r="CU129" s="84"/>
      <c r="CV129" s="84"/>
      <c r="CW129" s="84"/>
      <c r="CX129" s="84"/>
      <c r="CY129" s="85"/>
    </row>
    <row r="130" spans="1:103">
      <c r="A130" s="80" t="s">
        <v>302</v>
      </c>
      <c r="B130" s="81" t="s">
        <v>524</v>
      </c>
      <c r="C130" s="106">
        <v>0</v>
      </c>
      <c r="D130" s="107">
        <v>9</v>
      </c>
      <c r="E130" s="31">
        <v>30.4</v>
      </c>
      <c r="F130" s="31">
        <v>0</v>
      </c>
      <c r="G130" s="82">
        <v>0</v>
      </c>
      <c r="H130" s="83">
        <f t="shared" si="15"/>
        <v>39.4</v>
      </c>
      <c r="I130" s="101"/>
      <c r="J130" s="84"/>
      <c r="N130" s="54"/>
      <c r="O130" s="85"/>
      <c r="P130" s="101"/>
      <c r="Q130" s="70"/>
      <c r="T130" s="84"/>
      <c r="U130" s="54"/>
      <c r="W130" s="85"/>
      <c r="X130" s="84"/>
      <c r="Y130" s="84"/>
      <c r="AB130" s="84"/>
      <c r="AE130" s="104"/>
      <c r="AF130" s="84"/>
      <c r="AG130" s="85"/>
      <c r="AJ130" s="85"/>
      <c r="AK130" s="54"/>
      <c r="AM130" s="85"/>
      <c r="AN130" s="85"/>
      <c r="AO130" s="84"/>
      <c r="AP130" s="54"/>
      <c r="AR130" s="84"/>
      <c r="AU130" s="85"/>
      <c r="AV130" s="84"/>
      <c r="AW130" s="84"/>
      <c r="AZ130" s="84"/>
      <c r="BA130" s="54"/>
      <c r="BC130" s="85"/>
      <c r="BD130" s="84"/>
      <c r="BE130" s="84"/>
      <c r="BH130" s="84"/>
      <c r="BK130" s="85"/>
      <c r="BL130" s="84"/>
      <c r="BM130" s="85"/>
      <c r="BP130" s="85"/>
      <c r="BS130" s="85"/>
      <c r="BT130" s="84"/>
      <c r="BU130" s="84"/>
      <c r="BX130" s="84"/>
      <c r="CA130" s="85"/>
      <c r="CB130" s="84"/>
      <c r="CC130" s="84"/>
      <c r="CF130" s="84"/>
      <c r="CI130" s="85"/>
      <c r="CJ130" s="84"/>
      <c r="CK130" s="84"/>
      <c r="CL130" s="84"/>
      <c r="CM130" s="84"/>
      <c r="CN130" s="84"/>
      <c r="CQ130" s="85"/>
      <c r="CR130" s="84"/>
      <c r="CS130" s="84"/>
      <c r="CU130" s="84"/>
      <c r="CV130" s="84"/>
      <c r="CW130" s="84"/>
      <c r="CX130" s="84"/>
      <c r="CY130" s="85"/>
    </row>
    <row r="131" spans="1:103">
      <c r="A131" s="80" t="s">
        <v>303</v>
      </c>
      <c r="B131" s="81" t="s">
        <v>553</v>
      </c>
      <c r="C131" s="106">
        <v>0</v>
      </c>
      <c r="D131" s="107">
        <v>0</v>
      </c>
      <c r="E131" s="31">
        <v>0</v>
      </c>
      <c r="F131" s="31">
        <v>0</v>
      </c>
      <c r="G131" s="82">
        <v>38.299999999999997</v>
      </c>
      <c r="H131" s="83">
        <f t="shared" si="15"/>
        <v>38.299999999999997</v>
      </c>
      <c r="I131" s="101"/>
      <c r="J131" s="84"/>
      <c r="N131" s="54"/>
      <c r="O131" s="85"/>
      <c r="P131" s="101"/>
      <c r="Q131" s="70"/>
      <c r="T131" s="84"/>
      <c r="U131" s="54"/>
      <c r="W131" s="85"/>
      <c r="X131" s="84"/>
      <c r="Y131" s="84"/>
      <c r="AB131" s="84"/>
      <c r="AE131" s="104"/>
      <c r="AF131" s="84"/>
      <c r="AG131" s="85"/>
      <c r="AJ131" s="85"/>
      <c r="AK131" s="54"/>
      <c r="AM131" s="85"/>
      <c r="AN131" s="85"/>
      <c r="AO131" s="84"/>
      <c r="AP131" s="54"/>
      <c r="AR131" s="84"/>
      <c r="AU131" s="85"/>
      <c r="AV131" s="84"/>
      <c r="AW131" s="84"/>
      <c r="AZ131" s="84"/>
      <c r="BA131" s="54"/>
      <c r="BC131" s="85"/>
      <c r="BD131" s="84"/>
      <c r="BE131" s="84"/>
      <c r="BH131" s="84"/>
      <c r="BK131" s="85"/>
      <c r="BL131" s="84"/>
      <c r="BM131" s="85"/>
      <c r="BP131" s="85"/>
      <c r="BS131" s="85"/>
      <c r="BT131" s="84"/>
      <c r="BU131" s="84"/>
      <c r="BX131" s="84"/>
      <c r="CA131" s="85"/>
      <c r="CB131" s="84"/>
      <c r="CC131" s="84"/>
      <c r="CF131" s="84"/>
      <c r="CI131" s="85"/>
      <c r="CJ131" s="84"/>
      <c r="CK131" s="84"/>
      <c r="CL131" s="84"/>
      <c r="CM131" s="84"/>
      <c r="CN131" s="84"/>
      <c r="CQ131" s="85"/>
      <c r="CR131" s="84"/>
      <c r="CS131" s="84"/>
      <c r="CU131" s="84"/>
      <c r="CV131" s="84"/>
      <c r="CW131" s="84"/>
      <c r="CX131" s="84"/>
      <c r="CY131" s="85"/>
    </row>
    <row r="132" spans="1:103">
      <c r="A132" s="80" t="s">
        <v>304</v>
      </c>
      <c r="B132" s="81" t="s">
        <v>468</v>
      </c>
      <c r="C132" s="106">
        <v>0</v>
      </c>
      <c r="D132" s="107">
        <v>0</v>
      </c>
      <c r="E132" s="31">
        <v>0</v>
      </c>
      <c r="F132" s="31">
        <v>0</v>
      </c>
      <c r="G132" s="82">
        <v>36.700000000000003</v>
      </c>
      <c r="H132" s="83">
        <f t="shared" ref="H132:H163" si="16">SUM(B132:G132)</f>
        <v>36.700000000000003</v>
      </c>
      <c r="I132" s="101"/>
      <c r="J132" s="84"/>
      <c r="N132" s="54"/>
      <c r="O132" s="85"/>
      <c r="P132" s="101"/>
      <c r="Q132" s="70"/>
      <c r="T132" s="84"/>
      <c r="U132" s="54"/>
      <c r="W132" s="85"/>
      <c r="X132" s="84"/>
      <c r="Y132" s="84"/>
      <c r="AB132" s="84"/>
      <c r="AE132" s="104"/>
      <c r="AF132" s="84"/>
      <c r="AG132" s="85"/>
      <c r="AJ132" s="85"/>
      <c r="AK132" s="54"/>
      <c r="AM132" s="85"/>
      <c r="AN132" s="85"/>
      <c r="AO132" s="84"/>
      <c r="AP132" s="54"/>
      <c r="AR132" s="84"/>
      <c r="AU132" s="85"/>
      <c r="AV132" s="84"/>
      <c r="AW132" s="84"/>
      <c r="AZ132" s="84"/>
      <c r="BA132" s="54"/>
      <c r="BC132" s="85"/>
      <c r="BD132" s="84"/>
      <c r="BE132" s="84"/>
      <c r="BH132" s="84"/>
      <c r="BK132" s="85"/>
      <c r="BL132" s="84"/>
      <c r="BM132" s="85"/>
      <c r="BP132" s="85"/>
      <c r="BS132" s="85"/>
      <c r="BT132" s="84"/>
      <c r="BU132" s="84"/>
      <c r="BX132" s="84"/>
      <c r="CA132" s="85"/>
      <c r="CB132" s="84"/>
      <c r="CC132" s="84"/>
      <c r="CF132" s="84"/>
      <c r="CI132" s="85"/>
      <c r="CJ132" s="84"/>
      <c r="CK132" s="84"/>
      <c r="CL132" s="84"/>
      <c r="CM132" s="84"/>
      <c r="CN132" s="84"/>
      <c r="CQ132" s="85"/>
      <c r="CR132" s="84"/>
      <c r="CS132" s="84"/>
      <c r="CU132" s="84"/>
      <c r="CV132" s="84"/>
      <c r="CW132" s="84"/>
      <c r="CX132" s="84"/>
      <c r="CY132" s="85"/>
    </row>
    <row r="133" spans="1:103">
      <c r="A133" s="80" t="s">
        <v>305</v>
      </c>
      <c r="B133" s="81" t="s">
        <v>537</v>
      </c>
      <c r="C133" s="106">
        <v>0</v>
      </c>
      <c r="D133" s="107">
        <v>0</v>
      </c>
      <c r="E133" s="31">
        <v>36.1</v>
      </c>
      <c r="F133" s="31">
        <v>0</v>
      </c>
      <c r="G133" s="82">
        <v>0</v>
      </c>
      <c r="H133" s="83">
        <f t="shared" si="16"/>
        <v>36.1</v>
      </c>
      <c r="I133" s="101"/>
      <c r="J133" s="84"/>
      <c r="N133" s="54"/>
      <c r="O133" s="85"/>
      <c r="P133" s="101"/>
      <c r="Q133" s="70"/>
      <c r="T133" s="84"/>
      <c r="U133" s="54"/>
      <c r="W133" s="85"/>
      <c r="X133" s="84"/>
      <c r="Y133" s="84"/>
      <c r="AB133" s="84"/>
      <c r="AE133" s="104"/>
      <c r="AF133" s="84"/>
      <c r="AG133" s="85"/>
      <c r="AJ133" s="85"/>
      <c r="AK133" s="54"/>
      <c r="AM133" s="85"/>
      <c r="AN133" s="85"/>
      <c r="AO133" s="84"/>
      <c r="AP133" s="54"/>
      <c r="AR133" s="84"/>
      <c r="AU133" s="85"/>
      <c r="AV133" s="84"/>
      <c r="AW133" s="84"/>
      <c r="AZ133" s="84"/>
      <c r="BA133" s="54"/>
      <c r="BC133" s="85"/>
      <c r="BD133" s="84"/>
      <c r="BE133" s="84"/>
      <c r="BH133" s="84"/>
      <c r="BK133" s="85"/>
      <c r="BL133" s="84"/>
      <c r="BM133" s="85"/>
      <c r="BP133" s="85"/>
      <c r="BS133" s="85"/>
      <c r="BT133" s="84"/>
      <c r="BU133" s="84"/>
      <c r="BX133" s="84"/>
      <c r="CA133" s="85"/>
      <c r="CB133" s="84"/>
      <c r="CC133" s="84"/>
      <c r="CF133" s="84"/>
      <c r="CI133" s="85"/>
      <c r="CJ133" s="84"/>
      <c r="CK133" s="84"/>
      <c r="CL133" s="84"/>
      <c r="CM133" s="84"/>
      <c r="CN133" s="84"/>
      <c r="CQ133" s="85"/>
      <c r="CR133" s="84"/>
      <c r="CS133" s="84"/>
      <c r="CU133" s="84"/>
      <c r="CV133" s="84"/>
      <c r="CW133" s="84"/>
      <c r="CX133" s="84"/>
      <c r="CY133" s="85"/>
    </row>
    <row r="134" spans="1:103">
      <c r="A134" s="80" t="s">
        <v>306</v>
      </c>
      <c r="B134" s="81" t="s">
        <v>174</v>
      </c>
      <c r="C134" s="106">
        <v>34</v>
      </c>
      <c r="D134" s="107">
        <v>0</v>
      </c>
      <c r="E134" s="31">
        <v>0</v>
      </c>
      <c r="F134" s="31">
        <v>0</v>
      </c>
      <c r="G134" s="82">
        <v>0</v>
      </c>
      <c r="H134" s="83">
        <f t="shared" si="16"/>
        <v>34</v>
      </c>
      <c r="I134" s="101"/>
      <c r="J134" s="84"/>
      <c r="N134" s="54"/>
      <c r="O134" s="85"/>
      <c r="P134" s="101"/>
      <c r="Q134" s="70"/>
      <c r="T134" s="84"/>
      <c r="U134" s="54"/>
      <c r="W134" s="85"/>
      <c r="X134" s="84"/>
      <c r="Y134" s="84"/>
      <c r="AB134" s="84"/>
      <c r="AE134" s="104"/>
      <c r="AF134" s="84"/>
      <c r="AG134" s="85"/>
      <c r="AJ134" s="85"/>
      <c r="AK134" s="54"/>
      <c r="AM134" s="85"/>
      <c r="AN134" s="85"/>
      <c r="AO134" s="84"/>
      <c r="AP134" s="54"/>
      <c r="AR134" s="84"/>
      <c r="AU134" s="85"/>
      <c r="AV134" s="84"/>
      <c r="AW134" s="84"/>
      <c r="AZ134" s="84"/>
      <c r="BA134" s="54"/>
      <c r="BC134" s="85"/>
      <c r="BD134" s="84"/>
      <c r="BE134" s="84"/>
      <c r="BH134" s="84"/>
      <c r="BK134" s="85"/>
      <c r="BL134" s="84"/>
      <c r="BM134" s="85"/>
      <c r="BP134" s="85"/>
      <c r="BS134" s="85"/>
      <c r="BT134" s="84"/>
      <c r="BU134" s="84"/>
      <c r="BX134" s="84"/>
      <c r="CA134" s="85"/>
      <c r="CB134" s="84"/>
      <c r="CC134" s="84"/>
      <c r="CF134" s="84"/>
      <c r="CI134" s="85"/>
      <c r="CJ134" s="84"/>
      <c r="CK134" s="84"/>
      <c r="CL134" s="84"/>
      <c r="CM134" s="84"/>
      <c r="CN134" s="84"/>
      <c r="CQ134" s="85"/>
      <c r="CR134" s="84"/>
      <c r="CS134" s="84"/>
      <c r="CU134" s="84"/>
      <c r="CV134" s="84"/>
      <c r="CW134" s="84"/>
      <c r="CX134" s="84"/>
      <c r="CY134" s="85"/>
    </row>
    <row r="135" spans="1:103">
      <c r="A135" s="80" t="s">
        <v>312</v>
      </c>
      <c r="B135" s="81" t="s">
        <v>329</v>
      </c>
      <c r="C135" s="106">
        <v>0</v>
      </c>
      <c r="D135" s="107">
        <v>0</v>
      </c>
      <c r="E135" s="31">
        <v>0</v>
      </c>
      <c r="F135" s="31">
        <v>15.4</v>
      </c>
      <c r="G135" s="82">
        <v>18.3</v>
      </c>
      <c r="H135" s="83">
        <f t="shared" si="16"/>
        <v>33.700000000000003</v>
      </c>
      <c r="I135" s="101"/>
      <c r="J135" s="84"/>
      <c r="N135" s="54"/>
      <c r="O135" s="85"/>
      <c r="P135" s="101"/>
      <c r="Q135" s="70"/>
      <c r="T135" s="84"/>
      <c r="U135" s="54"/>
      <c r="W135" s="85"/>
      <c r="X135" s="84"/>
      <c r="Y135" s="84"/>
      <c r="AB135" s="84"/>
      <c r="AE135" s="104"/>
      <c r="AF135" s="84"/>
      <c r="AG135" s="85"/>
      <c r="AJ135" s="85"/>
      <c r="AK135" s="54"/>
      <c r="AM135" s="85"/>
      <c r="AN135" s="85"/>
      <c r="AO135" s="84"/>
      <c r="AP135" s="54"/>
      <c r="AR135" s="84"/>
      <c r="AU135" s="85"/>
      <c r="AV135" s="84"/>
      <c r="AW135" s="84"/>
      <c r="AZ135" s="84"/>
      <c r="BA135" s="54"/>
      <c r="BC135" s="85"/>
      <c r="BD135" s="84"/>
      <c r="BE135" s="84"/>
      <c r="BH135" s="84"/>
      <c r="BK135" s="85"/>
      <c r="BL135" s="84"/>
      <c r="BM135" s="85"/>
      <c r="BP135" s="85"/>
      <c r="BS135" s="85"/>
      <c r="BT135" s="84"/>
      <c r="BU135" s="84"/>
      <c r="BX135" s="84"/>
      <c r="CA135" s="85"/>
      <c r="CB135" s="84"/>
      <c r="CC135" s="84"/>
      <c r="CF135" s="84"/>
      <c r="CI135" s="85"/>
      <c r="CJ135" s="84"/>
      <c r="CK135" s="84"/>
      <c r="CL135" s="84"/>
      <c r="CM135" s="84"/>
      <c r="CN135" s="84"/>
      <c r="CQ135" s="85"/>
      <c r="CR135" s="84"/>
      <c r="CS135" s="84"/>
      <c r="CU135" s="84"/>
      <c r="CV135" s="84"/>
      <c r="CW135" s="84"/>
      <c r="CX135" s="84"/>
      <c r="CY135" s="85"/>
    </row>
    <row r="136" spans="1:103">
      <c r="A136" s="80" t="s">
        <v>313</v>
      </c>
      <c r="B136" s="81" t="s">
        <v>552</v>
      </c>
      <c r="C136" s="106">
        <v>0</v>
      </c>
      <c r="D136" s="107">
        <v>0</v>
      </c>
      <c r="E136" s="31">
        <v>0</v>
      </c>
      <c r="F136" s="31">
        <v>0</v>
      </c>
      <c r="G136" s="82">
        <v>33.299999999999997</v>
      </c>
      <c r="H136" s="83">
        <f t="shared" si="16"/>
        <v>33.299999999999997</v>
      </c>
      <c r="I136" s="101"/>
      <c r="J136" s="84"/>
      <c r="N136" s="54"/>
      <c r="O136" s="85"/>
      <c r="P136" s="101"/>
      <c r="Q136" s="70"/>
      <c r="T136" s="84"/>
      <c r="U136" s="54"/>
      <c r="W136" s="85"/>
      <c r="X136" s="84"/>
      <c r="Y136" s="84"/>
      <c r="AB136" s="84"/>
      <c r="AE136" s="104"/>
      <c r="AF136" s="84"/>
      <c r="AG136" s="85"/>
      <c r="AJ136" s="85"/>
      <c r="AK136" s="54"/>
      <c r="AM136" s="85"/>
      <c r="AN136" s="85"/>
      <c r="AO136" s="84"/>
      <c r="AP136" s="54"/>
      <c r="AR136" s="84"/>
      <c r="AU136" s="85"/>
      <c r="AV136" s="84"/>
      <c r="AW136" s="84"/>
      <c r="AZ136" s="84"/>
      <c r="BA136" s="54"/>
      <c r="BC136" s="85"/>
      <c r="BD136" s="84"/>
      <c r="BE136" s="84"/>
      <c r="BH136" s="84"/>
      <c r="BK136" s="85"/>
      <c r="BL136" s="84"/>
      <c r="BM136" s="85"/>
      <c r="BP136" s="85"/>
      <c r="BS136" s="85"/>
      <c r="BT136" s="84"/>
      <c r="BU136" s="84"/>
      <c r="BX136" s="84"/>
      <c r="CA136" s="85"/>
      <c r="CB136" s="84"/>
      <c r="CC136" s="84"/>
      <c r="CF136" s="84"/>
      <c r="CI136" s="85"/>
      <c r="CJ136" s="84"/>
      <c r="CK136" s="84"/>
      <c r="CL136" s="84"/>
      <c r="CM136" s="84"/>
      <c r="CN136" s="84"/>
      <c r="CQ136" s="85"/>
      <c r="CR136" s="84"/>
      <c r="CS136" s="84"/>
      <c r="CU136" s="84"/>
      <c r="CV136" s="84"/>
      <c r="CW136" s="84"/>
      <c r="CX136" s="84"/>
      <c r="CY136" s="85"/>
    </row>
    <row r="137" spans="1:103">
      <c r="A137" s="80" t="s">
        <v>314</v>
      </c>
      <c r="B137" s="81" t="s">
        <v>430</v>
      </c>
      <c r="C137" s="106">
        <v>0</v>
      </c>
      <c r="D137" s="107">
        <v>12.6</v>
      </c>
      <c r="E137" s="31">
        <v>0</v>
      </c>
      <c r="F137" s="31">
        <v>0</v>
      </c>
      <c r="G137" s="82">
        <v>20</v>
      </c>
      <c r="H137" s="83">
        <f t="shared" si="16"/>
        <v>32.6</v>
      </c>
      <c r="I137" s="101"/>
      <c r="J137" s="84"/>
      <c r="N137" s="54"/>
      <c r="O137" s="85"/>
      <c r="P137" s="101"/>
      <c r="Q137" s="70"/>
      <c r="T137" s="84"/>
      <c r="U137" s="54"/>
      <c r="W137" s="85"/>
      <c r="X137" s="84"/>
      <c r="Y137" s="84"/>
      <c r="AB137" s="84"/>
      <c r="AE137" s="104"/>
      <c r="AF137" s="84"/>
      <c r="AG137" s="85"/>
      <c r="AJ137" s="85"/>
      <c r="AK137" s="54"/>
      <c r="AM137" s="85"/>
      <c r="AN137" s="85"/>
      <c r="AO137" s="84"/>
      <c r="AP137" s="54"/>
      <c r="AR137" s="84"/>
      <c r="AU137" s="85"/>
      <c r="AV137" s="84"/>
      <c r="AW137" s="84"/>
      <c r="AZ137" s="84"/>
      <c r="BA137" s="54"/>
      <c r="BC137" s="85"/>
      <c r="BD137" s="84"/>
      <c r="BE137" s="84"/>
      <c r="BH137" s="84"/>
      <c r="BK137" s="85"/>
      <c r="BL137" s="84"/>
      <c r="BM137" s="85"/>
      <c r="BP137" s="85"/>
      <c r="BS137" s="85"/>
      <c r="BT137" s="84"/>
      <c r="BU137" s="84"/>
      <c r="BX137" s="84"/>
      <c r="CA137" s="85"/>
      <c r="CB137" s="84"/>
      <c r="CC137" s="84"/>
      <c r="CF137" s="84"/>
      <c r="CI137" s="85"/>
      <c r="CJ137" s="84"/>
      <c r="CK137" s="84"/>
      <c r="CL137" s="84"/>
      <c r="CM137" s="84"/>
      <c r="CN137" s="84"/>
      <c r="CQ137" s="85"/>
      <c r="CR137" s="84"/>
      <c r="CS137" s="84"/>
      <c r="CU137" s="84"/>
      <c r="CV137" s="84"/>
      <c r="CW137" s="84"/>
      <c r="CX137" s="84"/>
      <c r="CY137" s="85"/>
    </row>
    <row r="138" spans="1:103">
      <c r="A138" s="80" t="s">
        <v>315</v>
      </c>
      <c r="B138" s="81" t="s">
        <v>541</v>
      </c>
      <c r="C138" s="106">
        <v>0</v>
      </c>
      <c r="D138" s="107">
        <v>0</v>
      </c>
      <c r="E138" s="31">
        <v>32.299999999999997</v>
      </c>
      <c r="F138" s="31">
        <v>0</v>
      </c>
      <c r="G138" s="82">
        <v>0</v>
      </c>
      <c r="H138" s="83">
        <f t="shared" si="16"/>
        <v>32.299999999999997</v>
      </c>
      <c r="I138" s="101"/>
      <c r="J138" s="84"/>
      <c r="N138" s="54"/>
      <c r="O138" s="85"/>
      <c r="P138" s="101"/>
      <c r="Q138" s="70"/>
      <c r="T138" s="84"/>
      <c r="U138" s="54"/>
      <c r="W138" s="85"/>
      <c r="X138" s="84"/>
      <c r="Y138" s="84"/>
      <c r="AB138" s="84"/>
      <c r="AE138" s="104"/>
      <c r="AF138" s="84"/>
      <c r="AG138" s="85"/>
      <c r="AJ138" s="85"/>
      <c r="AK138" s="54"/>
      <c r="AM138" s="85"/>
      <c r="AN138" s="85"/>
      <c r="AO138" s="84"/>
      <c r="AP138" s="54"/>
      <c r="AR138" s="84"/>
      <c r="AU138" s="85"/>
      <c r="AV138" s="84"/>
      <c r="AW138" s="84"/>
      <c r="AZ138" s="84"/>
      <c r="BA138" s="54"/>
      <c r="BC138" s="85"/>
      <c r="BD138" s="84"/>
      <c r="BE138" s="84"/>
      <c r="BH138" s="84"/>
      <c r="BK138" s="85"/>
      <c r="BL138" s="84"/>
      <c r="BM138" s="85"/>
      <c r="BP138" s="85"/>
      <c r="BS138" s="85"/>
      <c r="BT138" s="84"/>
      <c r="BU138" s="84"/>
      <c r="BX138" s="84"/>
      <c r="CA138" s="85"/>
      <c r="CB138" s="84"/>
      <c r="CC138" s="84"/>
      <c r="CF138" s="84"/>
      <c r="CI138" s="85"/>
      <c r="CJ138" s="84"/>
      <c r="CK138" s="84"/>
      <c r="CL138" s="84"/>
      <c r="CM138" s="84"/>
      <c r="CN138" s="84"/>
      <c r="CQ138" s="85"/>
      <c r="CR138" s="84"/>
      <c r="CS138" s="84"/>
      <c r="CU138" s="84"/>
      <c r="CV138" s="84"/>
      <c r="CW138" s="84"/>
      <c r="CX138" s="84"/>
      <c r="CY138" s="85"/>
    </row>
    <row r="139" spans="1:103">
      <c r="A139" s="80" t="s">
        <v>316</v>
      </c>
      <c r="B139" s="81" t="s">
        <v>466</v>
      </c>
      <c r="C139" s="106">
        <v>0</v>
      </c>
      <c r="D139" s="107">
        <v>0</v>
      </c>
      <c r="E139" s="31">
        <v>0</v>
      </c>
      <c r="F139" s="31">
        <v>30.8</v>
      </c>
      <c r="G139" s="82">
        <v>0</v>
      </c>
      <c r="H139" s="83">
        <f t="shared" si="16"/>
        <v>30.8</v>
      </c>
      <c r="I139" s="101"/>
      <c r="J139" s="84"/>
      <c r="N139" s="54"/>
      <c r="O139" s="85"/>
      <c r="P139" s="101"/>
      <c r="Q139" s="70"/>
      <c r="T139" s="84"/>
      <c r="U139" s="54"/>
      <c r="W139" s="85"/>
      <c r="X139" s="84"/>
      <c r="Y139" s="84"/>
      <c r="AB139" s="84"/>
      <c r="AE139" s="104"/>
      <c r="AF139" s="84"/>
      <c r="AG139" s="85"/>
      <c r="AJ139" s="85"/>
      <c r="AK139" s="54"/>
      <c r="AM139" s="85"/>
      <c r="AN139" s="85"/>
      <c r="AO139" s="84"/>
      <c r="AP139" s="54"/>
      <c r="AR139" s="84"/>
      <c r="AU139" s="85"/>
      <c r="AV139" s="84"/>
      <c r="AW139" s="84"/>
      <c r="AZ139" s="84"/>
      <c r="BA139" s="54"/>
      <c r="BC139" s="85"/>
      <c r="BD139" s="84"/>
      <c r="BE139" s="84"/>
      <c r="BH139" s="84"/>
      <c r="BK139" s="85"/>
      <c r="BL139" s="84"/>
      <c r="BM139" s="85"/>
      <c r="BP139" s="85"/>
      <c r="BS139" s="85"/>
      <c r="BT139" s="84"/>
      <c r="BU139" s="84"/>
      <c r="BX139" s="84"/>
      <c r="CA139" s="85"/>
      <c r="CB139" s="84"/>
      <c r="CC139" s="84"/>
      <c r="CF139" s="84"/>
      <c r="CI139" s="85"/>
      <c r="CJ139" s="84"/>
      <c r="CK139" s="84"/>
      <c r="CL139" s="84"/>
      <c r="CM139" s="84"/>
      <c r="CN139" s="84"/>
      <c r="CQ139" s="85"/>
      <c r="CR139" s="84"/>
      <c r="CS139" s="84"/>
      <c r="CU139" s="84"/>
      <c r="CV139" s="84"/>
      <c r="CW139" s="84"/>
      <c r="CX139" s="84"/>
      <c r="CY139" s="85"/>
    </row>
    <row r="140" spans="1:103">
      <c r="A140" s="80" t="s">
        <v>317</v>
      </c>
      <c r="B140" s="81" t="s">
        <v>508</v>
      </c>
      <c r="C140" s="106">
        <v>30.6</v>
      </c>
      <c r="D140" s="107">
        <v>0</v>
      </c>
      <c r="E140" s="31">
        <v>0</v>
      </c>
      <c r="F140" s="31">
        <v>0</v>
      </c>
      <c r="G140" s="82">
        <v>0</v>
      </c>
      <c r="H140" s="83">
        <f t="shared" si="16"/>
        <v>30.6</v>
      </c>
      <c r="I140" s="101"/>
      <c r="J140" s="84"/>
      <c r="N140" s="54"/>
      <c r="O140" s="85"/>
      <c r="P140" s="101"/>
      <c r="Q140" s="70"/>
      <c r="T140" s="84"/>
      <c r="U140" s="54"/>
      <c r="W140" s="85"/>
      <c r="X140" s="84"/>
      <c r="Y140" s="84"/>
      <c r="AB140" s="84"/>
      <c r="AE140" s="104"/>
      <c r="AF140" s="84"/>
      <c r="AG140" s="85"/>
      <c r="AJ140" s="85"/>
      <c r="AK140" s="54"/>
      <c r="AM140" s="85"/>
      <c r="AN140" s="85"/>
      <c r="AO140" s="84"/>
      <c r="AP140" s="54"/>
      <c r="AR140" s="84"/>
      <c r="AU140" s="85"/>
      <c r="AV140" s="84"/>
      <c r="AW140" s="84"/>
      <c r="AZ140" s="84"/>
      <c r="BA140" s="54"/>
      <c r="BC140" s="85"/>
      <c r="BD140" s="84"/>
      <c r="BE140" s="84"/>
      <c r="BH140" s="84"/>
      <c r="BK140" s="85"/>
      <c r="BL140" s="84"/>
      <c r="BM140" s="85"/>
      <c r="BP140" s="85"/>
      <c r="BS140" s="85"/>
      <c r="BT140" s="84"/>
      <c r="BU140" s="84"/>
      <c r="BX140" s="84"/>
      <c r="CA140" s="85"/>
      <c r="CB140" s="84"/>
      <c r="CC140" s="84"/>
      <c r="CF140" s="84"/>
      <c r="CI140" s="85"/>
      <c r="CJ140" s="84"/>
      <c r="CK140" s="84"/>
      <c r="CL140" s="84"/>
      <c r="CM140" s="84"/>
      <c r="CN140" s="84"/>
      <c r="CQ140" s="85"/>
      <c r="CR140" s="84"/>
      <c r="CS140" s="84"/>
      <c r="CU140" s="84"/>
      <c r="CV140" s="84"/>
      <c r="CW140" s="84"/>
      <c r="CX140" s="84"/>
      <c r="CY140" s="85"/>
    </row>
    <row r="141" spans="1:103">
      <c r="A141" s="80" t="s">
        <v>344</v>
      </c>
      <c r="B141" s="81" t="s">
        <v>449</v>
      </c>
      <c r="C141" s="106">
        <v>0</v>
      </c>
      <c r="D141" s="107">
        <v>30.5</v>
      </c>
      <c r="E141" s="31">
        <v>0</v>
      </c>
      <c r="F141" s="31">
        <v>0</v>
      </c>
      <c r="G141" s="82">
        <v>0</v>
      </c>
      <c r="H141" s="83">
        <f t="shared" si="16"/>
        <v>30.5</v>
      </c>
      <c r="I141" s="101"/>
      <c r="J141" s="84"/>
      <c r="N141" s="54"/>
      <c r="O141" s="85"/>
      <c r="P141" s="101"/>
      <c r="Q141" s="70"/>
      <c r="T141" s="84"/>
      <c r="U141" s="54"/>
      <c r="W141" s="85"/>
      <c r="X141" s="84"/>
      <c r="Y141" s="84"/>
      <c r="AB141" s="84"/>
      <c r="AE141" s="104"/>
      <c r="AF141" s="84"/>
      <c r="AG141" s="85"/>
      <c r="AJ141" s="85"/>
      <c r="AK141" s="54"/>
      <c r="AM141" s="85"/>
      <c r="AN141" s="85"/>
      <c r="AO141" s="84"/>
      <c r="AP141" s="54"/>
      <c r="AR141" s="84"/>
      <c r="AU141" s="85"/>
      <c r="AV141" s="84"/>
      <c r="AW141" s="84"/>
      <c r="AZ141" s="84"/>
      <c r="BA141" s="54"/>
      <c r="BC141" s="85"/>
      <c r="BD141" s="84"/>
      <c r="BE141" s="84"/>
      <c r="BH141" s="84"/>
      <c r="BK141" s="85"/>
      <c r="BL141" s="84"/>
      <c r="BM141" s="85"/>
      <c r="BP141" s="85"/>
      <c r="BS141" s="85"/>
      <c r="BT141" s="84"/>
      <c r="BU141" s="84"/>
      <c r="BX141" s="84"/>
      <c r="CA141" s="85"/>
      <c r="CB141" s="84"/>
      <c r="CC141" s="84"/>
      <c r="CF141" s="84"/>
      <c r="CI141" s="85"/>
      <c r="CJ141" s="84"/>
      <c r="CK141" s="84"/>
      <c r="CL141" s="84"/>
      <c r="CM141" s="84"/>
      <c r="CN141" s="84"/>
      <c r="CQ141" s="85"/>
      <c r="CR141" s="84"/>
      <c r="CS141" s="84"/>
      <c r="CU141" s="84"/>
      <c r="CV141" s="84"/>
      <c r="CW141" s="84"/>
      <c r="CX141" s="84"/>
      <c r="CY141" s="85"/>
    </row>
    <row r="142" spans="1:103">
      <c r="A142" s="80" t="s">
        <v>345</v>
      </c>
      <c r="B142" s="81" t="s">
        <v>526</v>
      </c>
      <c r="C142" s="106">
        <v>0</v>
      </c>
      <c r="D142" s="107">
        <v>0</v>
      </c>
      <c r="E142" s="31">
        <v>0</v>
      </c>
      <c r="F142" s="31">
        <v>0</v>
      </c>
      <c r="G142" s="82">
        <v>30</v>
      </c>
      <c r="H142" s="83">
        <f t="shared" si="16"/>
        <v>30</v>
      </c>
      <c r="I142" s="101"/>
      <c r="J142" s="84"/>
      <c r="N142" s="54"/>
      <c r="O142" s="85"/>
      <c r="P142" s="101"/>
      <c r="Q142" s="70"/>
      <c r="T142" s="84"/>
      <c r="U142" s="54"/>
      <c r="W142" s="85"/>
      <c r="X142" s="84"/>
      <c r="Y142" s="84"/>
      <c r="AB142" s="84"/>
      <c r="AE142" s="104"/>
      <c r="AF142" s="84"/>
      <c r="AG142" s="85"/>
      <c r="AJ142" s="85"/>
      <c r="AK142" s="54"/>
      <c r="AM142" s="85"/>
      <c r="AN142" s="85"/>
      <c r="AO142" s="84"/>
      <c r="AP142" s="54"/>
      <c r="AR142" s="84"/>
      <c r="AU142" s="85"/>
      <c r="AV142" s="84"/>
      <c r="AW142" s="84"/>
      <c r="AZ142" s="84"/>
      <c r="BA142" s="54"/>
      <c r="BC142" s="85"/>
      <c r="BD142" s="84"/>
      <c r="BE142" s="84"/>
      <c r="BH142" s="84"/>
      <c r="BK142" s="85"/>
      <c r="BL142" s="84"/>
      <c r="BM142" s="85"/>
      <c r="BP142" s="85"/>
      <c r="BS142" s="85"/>
      <c r="BT142" s="84"/>
      <c r="BU142" s="84"/>
      <c r="BX142" s="84"/>
      <c r="CA142" s="85"/>
      <c r="CB142" s="84"/>
      <c r="CC142" s="84"/>
      <c r="CF142" s="84"/>
      <c r="CI142" s="85"/>
      <c r="CJ142" s="84"/>
      <c r="CK142" s="84"/>
      <c r="CL142" s="84"/>
      <c r="CM142" s="84"/>
      <c r="CN142" s="84"/>
      <c r="CQ142" s="85"/>
      <c r="CR142" s="84"/>
      <c r="CS142" s="84"/>
      <c r="CU142" s="84"/>
      <c r="CV142" s="84"/>
      <c r="CW142" s="84"/>
      <c r="CX142" s="84"/>
      <c r="CY142" s="85"/>
    </row>
    <row r="143" spans="1:103">
      <c r="A143" s="80" t="s">
        <v>346</v>
      </c>
      <c r="B143" s="81" t="s">
        <v>336</v>
      </c>
      <c r="C143" s="106">
        <v>0</v>
      </c>
      <c r="D143" s="107">
        <v>0</v>
      </c>
      <c r="E143" s="31">
        <v>24.7</v>
      </c>
      <c r="F143" s="31">
        <v>0</v>
      </c>
      <c r="G143" s="82">
        <v>5</v>
      </c>
      <c r="H143" s="83">
        <f t="shared" si="16"/>
        <v>29.7</v>
      </c>
      <c r="I143" s="101"/>
      <c r="J143" s="84"/>
      <c r="N143" s="54"/>
      <c r="O143" s="85"/>
      <c r="P143" s="101"/>
      <c r="Q143" s="70"/>
      <c r="T143" s="84"/>
      <c r="U143" s="54"/>
      <c r="W143" s="85"/>
      <c r="X143" s="84"/>
      <c r="Y143" s="84"/>
      <c r="AB143" s="84"/>
      <c r="AE143" s="85"/>
      <c r="AF143" s="84"/>
      <c r="AG143" s="85"/>
      <c r="AJ143" s="85"/>
      <c r="AK143" s="54"/>
      <c r="AM143" s="85"/>
      <c r="AN143" s="85"/>
      <c r="AO143" s="84"/>
      <c r="AP143" s="54"/>
      <c r="AR143" s="84"/>
      <c r="AU143" s="85"/>
      <c r="AV143" s="84"/>
      <c r="AW143" s="84"/>
      <c r="AZ143" s="84"/>
      <c r="BA143" s="54"/>
      <c r="BC143" s="85"/>
      <c r="BD143" s="84"/>
      <c r="BE143" s="84"/>
      <c r="BH143" s="84"/>
      <c r="BK143" s="85"/>
      <c r="BL143" s="84"/>
      <c r="BM143" s="85"/>
      <c r="BP143" s="85"/>
      <c r="BS143" s="85"/>
      <c r="BT143" s="84"/>
      <c r="BU143" s="84"/>
      <c r="BX143" s="84"/>
      <c r="CA143" s="85"/>
      <c r="CB143" s="84"/>
      <c r="CC143" s="84"/>
      <c r="CF143" s="84"/>
      <c r="CI143" s="85"/>
      <c r="CJ143" s="84"/>
      <c r="CK143" s="84"/>
      <c r="CL143" s="84"/>
      <c r="CM143" s="84"/>
      <c r="CN143" s="84"/>
      <c r="CQ143" s="85"/>
      <c r="CR143" s="84"/>
      <c r="CS143" s="84"/>
      <c r="CU143" s="84"/>
      <c r="CV143" s="84"/>
      <c r="CW143" s="84"/>
      <c r="CX143" s="84"/>
      <c r="CY143" s="85"/>
    </row>
    <row r="144" spans="1:103">
      <c r="A144" s="80" t="s">
        <v>347</v>
      </c>
      <c r="B144" s="81" t="s">
        <v>509</v>
      </c>
      <c r="C144" s="106">
        <v>27.2</v>
      </c>
      <c r="D144" s="107">
        <v>0</v>
      </c>
      <c r="E144" s="31">
        <v>0</v>
      </c>
      <c r="F144" s="31">
        <v>0</v>
      </c>
      <c r="G144" s="82">
        <v>0</v>
      </c>
      <c r="H144" s="83">
        <f t="shared" si="16"/>
        <v>27.2</v>
      </c>
      <c r="I144" s="101"/>
      <c r="J144" s="84"/>
      <c r="N144" s="54"/>
      <c r="O144" s="85"/>
      <c r="P144" s="101"/>
      <c r="Q144" s="70"/>
      <c r="T144" s="84"/>
      <c r="U144" s="54"/>
      <c r="W144" s="85"/>
      <c r="X144" s="84"/>
      <c r="Y144" s="84"/>
      <c r="AB144" s="84"/>
      <c r="AE144" s="85"/>
      <c r="AF144" s="84"/>
      <c r="AG144" s="85"/>
      <c r="AJ144" s="85"/>
      <c r="AK144" s="54"/>
      <c r="AM144" s="85"/>
      <c r="AN144" s="85"/>
      <c r="AO144" s="84"/>
      <c r="AP144" s="54"/>
      <c r="AR144" s="84"/>
      <c r="AU144" s="85"/>
      <c r="AV144" s="84"/>
      <c r="AW144" s="84"/>
      <c r="AZ144" s="84"/>
      <c r="BA144" s="54"/>
      <c r="BC144" s="85"/>
      <c r="BD144" s="84"/>
      <c r="BE144" s="84"/>
      <c r="BH144" s="84"/>
      <c r="BK144" s="85"/>
      <c r="BL144" s="84"/>
      <c r="BM144" s="85"/>
      <c r="BP144" s="85"/>
      <c r="BS144" s="85"/>
      <c r="BT144" s="84"/>
      <c r="BU144" s="84"/>
      <c r="BX144" s="84"/>
      <c r="CA144" s="85"/>
      <c r="CB144" s="84"/>
      <c r="CC144" s="84"/>
      <c r="CF144" s="84"/>
      <c r="CI144" s="85"/>
      <c r="CJ144" s="84"/>
      <c r="CK144" s="84"/>
      <c r="CL144" s="84"/>
      <c r="CM144" s="84"/>
      <c r="CN144" s="84"/>
      <c r="CQ144" s="85"/>
      <c r="CR144" s="84"/>
      <c r="CS144" s="84"/>
      <c r="CU144" s="84"/>
      <c r="CV144" s="84"/>
      <c r="CW144" s="84"/>
      <c r="CX144" s="84"/>
      <c r="CY144" s="85"/>
    </row>
    <row r="145" spans="1:103">
      <c r="A145" s="80" t="s">
        <v>348</v>
      </c>
      <c r="B145" s="81" t="s">
        <v>522</v>
      </c>
      <c r="C145" s="106">
        <v>0</v>
      </c>
      <c r="D145" s="107">
        <v>25.1</v>
      </c>
      <c r="E145" s="31">
        <v>0</v>
      </c>
      <c r="F145" s="31">
        <v>0</v>
      </c>
      <c r="G145" s="82">
        <v>0</v>
      </c>
      <c r="H145" s="83">
        <f t="shared" si="16"/>
        <v>25.1</v>
      </c>
      <c r="I145" s="101"/>
      <c r="J145" s="84"/>
      <c r="N145" s="54"/>
      <c r="O145" s="85"/>
      <c r="P145" s="101"/>
      <c r="Q145" s="70"/>
      <c r="T145" s="84"/>
      <c r="U145" s="54"/>
      <c r="W145" s="85"/>
      <c r="X145" s="84"/>
      <c r="Y145" s="84"/>
      <c r="AB145" s="84"/>
      <c r="AE145" s="85"/>
      <c r="AF145" s="84"/>
      <c r="AG145" s="85"/>
      <c r="AJ145" s="85"/>
      <c r="AK145" s="54"/>
      <c r="AM145" s="85"/>
      <c r="AN145" s="85"/>
      <c r="AO145" s="84"/>
      <c r="AP145" s="54"/>
      <c r="AR145" s="84"/>
      <c r="AU145" s="85"/>
      <c r="AV145" s="84"/>
      <c r="AW145" s="84"/>
      <c r="AZ145" s="84"/>
      <c r="BA145" s="54"/>
      <c r="BC145" s="85"/>
      <c r="BD145" s="84"/>
      <c r="BE145" s="84"/>
      <c r="BH145" s="84"/>
      <c r="BK145" s="85"/>
      <c r="BL145" s="84"/>
      <c r="BM145" s="85"/>
      <c r="BP145" s="85"/>
      <c r="BS145" s="85"/>
      <c r="BT145" s="84"/>
      <c r="BU145" s="84"/>
      <c r="BX145" s="84"/>
      <c r="CA145" s="85"/>
      <c r="CB145" s="84"/>
      <c r="CC145" s="84"/>
      <c r="CF145" s="84"/>
      <c r="CI145" s="85"/>
      <c r="CJ145" s="84"/>
      <c r="CK145" s="84"/>
      <c r="CL145" s="84"/>
      <c r="CM145" s="84"/>
      <c r="CN145" s="84"/>
      <c r="CQ145" s="85"/>
      <c r="CR145" s="84"/>
      <c r="CS145" s="84"/>
      <c r="CU145" s="84"/>
      <c r="CV145" s="84"/>
      <c r="CW145" s="84"/>
      <c r="CX145" s="84"/>
      <c r="CY145" s="85"/>
    </row>
    <row r="146" spans="1:103">
      <c r="A146" s="80" t="s">
        <v>349</v>
      </c>
      <c r="B146" s="81" t="s">
        <v>562</v>
      </c>
      <c r="C146" s="106">
        <v>0</v>
      </c>
      <c r="D146" s="107">
        <v>0</v>
      </c>
      <c r="E146" s="31">
        <v>0</v>
      </c>
      <c r="F146" s="31">
        <v>24</v>
      </c>
      <c r="G146" s="82">
        <v>0</v>
      </c>
      <c r="H146" s="83">
        <f t="shared" si="16"/>
        <v>24</v>
      </c>
      <c r="I146" s="101"/>
      <c r="J146" s="84"/>
      <c r="N146" s="54"/>
      <c r="O146" s="85"/>
      <c r="P146" s="101"/>
      <c r="Q146" s="70"/>
      <c r="T146" s="84"/>
      <c r="U146" s="54"/>
      <c r="W146" s="85"/>
      <c r="X146" s="84"/>
      <c r="Y146" s="84"/>
      <c r="AB146" s="84"/>
      <c r="AE146" s="85"/>
      <c r="AF146" s="84"/>
      <c r="AG146" s="85"/>
      <c r="AJ146" s="85"/>
      <c r="AK146" s="54"/>
      <c r="AM146" s="85"/>
      <c r="AN146" s="85"/>
      <c r="AO146" s="84"/>
      <c r="AP146" s="54"/>
      <c r="AR146" s="84"/>
      <c r="AU146" s="85"/>
      <c r="AV146" s="84"/>
      <c r="AW146" s="84"/>
      <c r="AZ146" s="84"/>
      <c r="BA146" s="54"/>
      <c r="BC146" s="85"/>
      <c r="BD146" s="84"/>
      <c r="BE146" s="84"/>
      <c r="BH146" s="84"/>
      <c r="BK146" s="85"/>
      <c r="BL146" s="84"/>
      <c r="BM146" s="85"/>
      <c r="BP146" s="85"/>
      <c r="BS146" s="85"/>
      <c r="BT146" s="84"/>
      <c r="BU146" s="84"/>
      <c r="BX146" s="84"/>
      <c r="CA146" s="85"/>
      <c r="CB146" s="84"/>
      <c r="CC146" s="84"/>
      <c r="CF146" s="84"/>
      <c r="CI146" s="85"/>
      <c r="CJ146" s="84"/>
      <c r="CK146" s="84"/>
      <c r="CL146" s="84"/>
      <c r="CM146" s="84"/>
      <c r="CN146" s="84"/>
      <c r="CQ146" s="85"/>
      <c r="CR146" s="84"/>
      <c r="CS146" s="84"/>
      <c r="CU146" s="84"/>
      <c r="CV146" s="84"/>
      <c r="CW146" s="84"/>
      <c r="CX146" s="84"/>
      <c r="CY146" s="85"/>
    </row>
    <row r="147" spans="1:103">
      <c r="A147" s="80" t="s">
        <v>350</v>
      </c>
      <c r="B147" s="81" t="s">
        <v>550</v>
      </c>
      <c r="C147" s="106">
        <v>0</v>
      </c>
      <c r="D147" s="107">
        <v>0</v>
      </c>
      <c r="E147" s="31">
        <v>0</v>
      </c>
      <c r="F147" s="31">
        <v>0</v>
      </c>
      <c r="G147" s="82">
        <v>23.3</v>
      </c>
      <c r="H147" s="83">
        <f t="shared" si="16"/>
        <v>23.3</v>
      </c>
      <c r="I147" s="101"/>
      <c r="J147" s="84"/>
      <c r="N147" s="54"/>
      <c r="O147" s="85"/>
      <c r="P147" s="101"/>
      <c r="Q147" s="70"/>
      <c r="T147" s="84"/>
      <c r="U147" s="54"/>
      <c r="W147" s="85"/>
      <c r="X147" s="84"/>
      <c r="Y147" s="84"/>
      <c r="AB147" s="84"/>
      <c r="AE147" s="85"/>
      <c r="AF147" s="84"/>
      <c r="AG147" s="85"/>
      <c r="AJ147" s="85"/>
      <c r="AK147" s="54"/>
      <c r="AM147" s="85"/>
      <c r="AN147" s="85"/>
      <c r="AO147" s="84"/>
      <c r="AP147" s="54"/>
      <c r="AR147" s="84"/>
      <c r="AU147" s="85"/>
      <c r="AV147" s="84"/>
      <c r="AW147" s="84"/>
      <c r="AZ147" s="84"/>
      <c r="BA147" s="54"/>
      <c r="BC147" s="85"/>
      <c r="BD147" s="84"/>
      <c r="BE147" s="84"/>
      <c r="BH147" s="84"/>
      <c r="BK147" s="85"/>
      <c r="BL147" s="84"/>
      <c r="BM147" s="85"/>
      <c r="BP147" s="85"/>
      <c r="BS147" s="85"/>
      <c r="BT147" s="84"/>
      <c r="BU147" s="84"/>
      <c r="BX147" s="84"/>
      <c r="CA147" s="85"/>
      <c r="CB147" s="84"/>
      <c r="CC147" s="84"/>
      <c r="CF147" s="84"/>
      <c r="CI147" s="85"/>
      <c r="CJ147" s="84"/>
      <c r="CK147" s="84"/>
      <c r="CL147" s="84"/>
      <c r="CM147" s="84"/>
      <c r="CN147" s="84"/>
      <c r="CQ147" s="85"/>
      <c r="CR147" s="84"/>
      <c r="CS147" s="84"/>
      <c r="CU147" s="84"/>
      <c r="CV147" s="84"/>
      <c r="CW147" s="84"/>
      <c r="CX147" s="84"/>
      <c r="CY147" s="85"/>
    </row>
    <row r="148" spans="1:103">
      <c r="A148" s="80" t="s">
        <v>351</v>
      </c>
      <c r="B148" s="81" t="s">
        <v>543</v>
      </c>
      <c r="C148" s="106">
        <v>0</v>
      </c>
      <c r="D148" s="107">
        <v>0</v>
      </c>
      <c r="E148" s="31">
        <v>22.8</v>
      </c>
      <c r="F148" s="31">
        <v>0</v>
      </c>
      <c r="G148" s="82">
        <v>0</v>
      </c>
      <c r="H148" s="83">
        <f t="shared" si="16"/>
        <v>22.8</v>
      </c>
      <c r="I148" s="101"/>
      <c r="J148" s="84"/>
      <c r="N148" s="54"/>
      <c r="O148" s="85"/>
      <c r="P148" s="101"/>
      <c r="Q148" s="70"/>
      <c r="T148" s="84"/>
      <c r="U148" s="54"/>
      <c r="W148" s="85"/>
      <c r="X148" s="84"/>
      <c r="Y148" s="84"/>
      <c r="AB148" s="84"/>
      <c r="AE148" s="85"/>
      <c r="AF148" s="84"/>
      <c r="AG148" s="85"/>
      <c r="AJ148" s="85"/>
      <c r="AK148" s="54"/>
      <c r="AM148" s="85"/>
      <c r="AN148" s="85"/>
      <c r="AO148" s="84"/>
      <c r="AP148" s="54"/>
      <c r="AR148" s="84"/>
      <c r="AU148" s="85"/>
      <c r="AV148" s="84"/>
      <c r="AW148" s="84"/>
      <c r="AZ148" s="84"/>
      <c r="BA148" s="54"/>
      <c r="BC148" s="85"/>
      <c r="BD148" s="84"/>
      <c r="BE148" s="84"/>
      <c r="BH148" s="84"/>
      <c r="BK148" s="85"/>
      <c r="BL148" s="84"/>
      <c r="BM148" s="85"/>
      <c r="BP148" s="85"/>
      <c r="BS148" s="85"/>
      <c r="BT148" s="84"/>
      <c r="BU148" s="84"/>
      <c r="BX148" s="84"/>
      <c r="CA148" s="85"/>
      <c r="CB148" s="84"/>
      <c r="CC148" s="84"/>
      <c r="CF148" s="84"/>
      <c r="CI148" s="85"/>
      <c r="CJ148" s="84"/>
      <c r="CK148" s="84"/>
      <c r="CL148" s="84"/>
      <c r="CM148" s="84"/>
      <c r="CN148" s="84"/>
      <c r="CQ148" s="85"/>
      <c r="CR148" s="84"/>
      <c r="CS148" s="84"/>
      <c r="CU148" s="84"/>
      <c r="CV148" s="84"/>
      <c r="CW148" s="84"/>
      <c r="CX148" s="84"/>
      <c r="CY148" s="85"/>
    </row>
    <row r="149" spans="1:103">
      <c r="A149" s="80" t="s">
        <v>352</v>
      </c>
      <c r="B149" s="81" t="s">
        <v>191</v>
      </c>
      <c r="C149" s="106">
        <v>22.1</v>
      </c>
      <c r="D149" s="107">
        <v>0</v>
      </c>
      <c r="E149" s="31">
        <v>0</v>
      </c>
      <c r="F149" s="31">
        <v>0</v>
      </c>
      <c r="G149" s="82">
        <v>0</v>
      </c>
      <c r="H149" s="83">
        <f t="shared" si="16"/>
        <v>22.1</v>
      </c>
      <c r="I149" s="101"/>
      <c r="J149" s="84"/>
      <c r="N149" s="54"/>
      <c r="O149" s="85"/>
      <c r="P149" s="101"/>
      <c r="Q149" s="70"/>
      <c r="T149" s="84"/>
      <c r="U149" s="54"/>
      <c r="W149" s="85"/>
      <c r="X149" s="84"/>
      <c r="Y149" s="84"/>
      <c r="AB149" s="84"/>
      <c r="AE149" s="85"/>
      <c r="AF149" s="84"/>
      <c r="AG149" s="85"/>
      <c r="AJ149" s="85"/>
      <c r="AK149" s="54"/>
      <c r="AM149" s="85"/>
      <c r="AN149" s="85"/>
      <c r="AO149" s="84"/>
      <c r="AP149" s="54"/>
      <c r="AR149" s="84"/>
      <c r="AU149" s="85"/>
      <c r="AV149" s="84"/>
      <c r="AW149" s="84"/>
      <c r="AZ149" s="84"/>
      <c r="BA149" s="54"/>
      <c r="BC149" s="85"/>
      <c r="BD149" s="84"/>
      <c r="BE149" s="84"/>
      <c r="BH149" s="84"/>
      <c r="BK149" s="85"/>
      <c r="BL149" s="84"/>
      <c r="BM149" s="85"/>
      <c r="BP149" s="85"/>
      <c r="BS149" s="85"/>
      <c r="BT149" s="84"/>
      <c r="BU149" s="84"/>
      <c r="BX149" s="84"/>
      <c r="CA149" s="85"/>
      <c r="CB149" s="84"/>
      <c r="CC149" s="84"/>
      <c r="CF149" s="84"/>
      <c r="CI149" s="85"/>
      <c r="CJ149" s="84"/>
      <c r="CK149" s="84"/>
      <c r="CL149" s="84"/>
      <c r="CM149" s="84"/>
      <c r="CN149" s="84"/>
      <c r="CQ149" s="85"/>
      <c r="CR149" s="84"/>
      <c r="CS149" s="84"/>
      <c r="CU149" s="84"/>
      <c r="CV149" s="84"/>
      <c r="CW149" s="84"/>
      <c r="CX149" s="84"/>
      <c r="CY149" s="85"/>
    </row>
    <row r="150" spans="1:103">
      <c r="A150" s="80" t="s">
        <v>353</v>
      </c>
      <c r="B150" s="81" t="s">
        <v>144</v>
      </c>
      <c r="C150" s="106">
        <v>20.399999999999999</v>
      </c>
      <c r="D150" s="107">
        <v>0</v>
      </c>
      <c r="E150" s="31">
        <v>0</v>
      </c>
      <c r="F150" s="31">
        <v>0</v>
      </c>
      <c r="G150" s="82">
        <v>0</v>
      </c>
      <c r="H150" s="83">
        <f t="shared" si="16"/>
        <v>20.399999999999999</v>
      </c>
      <c r="I150" s="101"/>
      <c r="J150" s="84"/>
      <c r="N150" s="54"/>
      <c r="O150" s="85"/>
      <c r="P150" s="101"/>
      <c r="Q150" s="70"/>
      <c r="T150" s="84"/>
      <c r="U150" s="54"/>
      <c r="W150" s="85"/>
      <c r="X150" s="84"/>
      <c r="Y150" s="84"/>
      <c r="AB150" s="84"/>
      <c r="AE150" s="85"/>
      <c r="AF150" s="84"/>
      <c r="AG150" s="85"/>
      <c r="AJ150" s="85"/>
      <c r="AK150" s="54"/>
      <c r="AM150" s="85"/>
      <c r="AN150" s="85"/>
      <c r="AO150" s="84"/>
      <c r="AP150" s="54"/>
      <c r="AR150" s="84"/>
      <c r="AU150" s="85"/>
      <c r="AV150" s="84"/>
      <c r="AW150" s="84"/>
      <c r="AZ150" s="84"/>
      <c r="BA150" s="54"/>
      <c r="BC150" s="85"/>
      <c r="BD150" s="84"/>
      <c r="BE150" s="84"/>
      <c r="BH150" s="84"/>
      <c r="BK150" s="85"/>
      <c r="BL150" s="84"/>
      <c r="BM150" s="85"/>
      <c r="BP150" s="85"/>
      <c r="BS150" s="85"/>
      <c r="BT150" s="84"/>
      <c r="BU150" s="84"/>
      <c r="BX150" s="84"/>
      <c r="CA150" s="85"/>
      <c r="CB150" s="84"/>
      <c r="CC150" s="84"/>
      <c r="CF150" s="84"/>
      <c r="CI150" s="85"/>
      <c r="CJ150" s="84"/>
      <c r="CK150" s="84"/>
      <c r="CL150" s="84"/>
      <c r="CM150" s="84"/>
      <c r="CN150" s="84"/>
      <c r="CQ150" s="85"/>
      <c r="CR150" s="84"/>
      <c r="CS150" s="84"/>
      <c r="CU150" s="84"/>
      <c r="CV150" s="84"/>
      <c r="CW150" s="84"/>
      <c r="CX150" s="84"/>
      <c r="CY150" s="85"/>
    </row>
    <row r="151" spans="1:103">
      <c r="A151" s="80" t="s">
        <v>354</v>
      </c>
      <c r="B151" s="81" t="s">
        <v>547</v>
      </c>
      <c r="C151" s="106">
        <v>0</v>
      </c>
      <c r="D151" s="107">
        <v>0</v>
      </c>
      <c r="E151" s="31">
        <v>19</v>
      </c>
      <c r="F151" s="31">
        <v>0</v>
      </c>
      <c r="G151" s="82">
        <v>0</v>
      </c>
      <c r="H151" s="83">
        <f t="shared" si="16"/>
        <v>19</v>
      </c>
      <c r="I151" s="101"/>
      <c r="J151" s="84"/>
      <c r="N151" s="54"/>
      <c r="O151" s="85"/>
      <c r="P151" s="101"/>
      <c r="Q151" s="70"/>
      <c r="T151" s="84"/>
      <c r="U151" s="54"/>
      <c r="W151" s="85"/>
      <c r="X151" s="84"/>
      <c r="Y151" s="84"/>
      <c r="AB151" s="84"/>
      <c r="AE151" s="85"/>
      <c r="AF151" s="84"/>
      <c r="AG151" s="85"/>
      <c r="AJ151" s="85"/>
      <c r="AK151" s="54"/>
      <c r="AM151" s="85"/>
      <c r="AN151" s="85"/>
      <c r="AO151" s="84"/>
      <c r="AP151" s="54"/>
      <c r="AR151" s="84"/>
      <c r="AU151" s="85"/>
      <c r="AV151" s="84"/>
      <c r="AW151" s="84"/>
      <c r="AZ151" s="84"/>
      <c r="BA151" s="54"/>
      <c r="BC151" s="85"/>
      <c r="BD151" s="84"/>
      <c r="BE151" s="84"/>
      <c r="BH151" s="84"/>
      <c r="BK151" s="85"/>
      <c r="BL151" s="84"/>
      <c r="BM151" s="85"/>
      <c r="BP151" s="85"/>
      <c r="BS151" s="85"/>
      <c r="BT151" s="84"/>
      <c r="BU151" s="84"/>
      <c r="BX151" s="84"/>
      <c r="CA151" s="85"/>
      <c r="CB151" s="84"/>
      <c r="CC151" s="84"/>
      <c r="CF151" s="84"/>
      <c r="CI151" s="85"/>
      <c r="CJ151" s="84"/>
      <c r="CK151" s="84"/>
      <c r="CL151" s="84"/>
      <c r="CM151" s="84"/>
      <c r="CN151" s="84"/>
      <c r="CQ151" s="85"/>
      <c r="CR151" s="84"/>
      <c r="CS151" s="84"/>
      <c r="CU151" s="84"/>
      <c r="CV151" s="84"/>
      <c r="CW151" s="84"/>
      <c r="CX151" s="84"/>
      <c r="CY151" s="85"/>
    </row>
    <row r="152" spans="1:103">
      <c r="A152" s="80" t="s">
        <v>355</v>
      </c>
      <c r="B152" s="81" t="s">
        <v>99</v>
      </c>
      <c r="C152" s="106">
        <v>18.7</v>
      </c>
      <c r="D152" s="107">
        <v>0</v>
      </c>
      <c r="E152" s="31">
        <v>0</v>
      </c>
      <c r="F152" s="31">
        <v>0</v>
      </c>
      <c r="G152" s="82">
        <v>0</v>
      </c>
      <c r="H152" s="83">
        <f t="shared" si="16"/>
        <v>18.7</v>
      </c>
      <c r="I152" s="101"/>
      <c r="J152" s="84"/>
      <c r="N152" s="54"/>
      <c r="O152" s="85"/>
      <c r="P152" s="101"/>
      <c r="Q152" s="70"/>
      <c r="T152" s="84"/>
      <c r="U152" s="54"/>
      <c r="W152" s="85"/>
      <c r="X152" s="84"/>
      <c r="Y152" s="84"/>
      <c r="AB152" s="84"/>
      <c r="AE152" s="85"/>
      <c r="AF152" s="84"/>
      <c r="AG152" s="85"/>
      <c r="AJ152" s="85"/>
      <c r="AK152" s="54"/>
      <c r="AM152" s="85"/>
      <c r="AN152" s="85"/>
      <c r="AO152" s="84"/>
      <c r="AP152" s="54"/>
      <c r="AR152" s="84"/>
      <c r="AU152" s="85"/>
      <c r="AV152" s="84"/>
      <c r="AW152" s="84"/>
      <c r="AZ152" s="84"/>
      <c r="BA152" s="54"/>
      <c r="BC152" s="85"/>
      <c r="BD152" s="84"/>
      <c r="BE152" s="84"/>
      <c r="BH152" s="84"/>
      <c r="BK152" s="85"/>
      <c r="BL152" s="84"/>
      <c r="BM152" s="85"/>
      <c r="BP152" s="85"/>
      <c r="BS152" s="85"/>
      <c r="BT152" s="84"/>
      <c r="BU152" s="84"/>
      <c r="BX152" s="84"/>
      <c r="CA152" s="85"/>
      <c r="CB152" s="84"/>
      <c r="CC152" s="84"/>
      <c r="CF152" s="84"/>
      <c r="CI152" s="85"/>
      <c r="CJ152" s="84"/>
      <c r="CK152" s="84"/>
      <c r="CL152" s="84"/>
      <c r="CM152" s="84"/>
      <c r="CN152" s="84"/>
      <c r="CQ152" s="85"/>
      <c r="CR152" s="84"/>
      <c r="CS152" s="84"/>
      <c r="CU152" s="84"/>
      <c r="CV152" s="84"/>
      <c r="CW152" s="84"/>
      <c r="CX152" s="84"/>
      <c r="CY152" s="85"/>
    </row>
    <row r="153" spans="1:103">
      <c r="A153" s="80" t="s">
        <v>356</v>
      </c>
      <c r="B153" s="81" t="s">
        <v>506</v>
      </c>
      <c r="C153" s="106">
        <v>1.7</v>
      </c>
      <c r="D153" s="107">
        <v>16.2</v>
      </c>
      <c r="E153" s="31">
        <v>0</v>
      </c>
      <c r="F153" s="31">
        <v>0</v>
      </c>
      <c r="G153" s="82">
        <v>0</v>
      </c>
      <c r="H153" s="83">
        <f t="shared" si="16"/>
        <v>17.899999999999999</v>
      </c>
      <c r="I153" s="101"/>
      <c r="J153" s="84"/>
      <c r="N153" s="54"/>
      <c r="O153" s="85"/>
      <c r="P153" s="101"/>
      <c r="Q153" s="70"/>
      <c r="T153" s="84"/>
      <c r="U153" s="54"/>
      <c r="W153" s="85"/>
      <c r="X153" s="84"/>
      <c r="Y153" s="84"/>
      <c r="AB153" s="84"/>
      <c r="AE153" s="85"/>
      <c r="AF153" s="84"/>
      <c r="AG153" s="85"/>
      <c r="AJ153" s="85"/>
      <c r="AK153" s="54"/>
      <c r="AM153" s="85"/>
      <c r="AN153" s="85"/>
      <c r="AO153" s="84"/>
      <c r="AP153" s="54"/>
      <c r="AR153" s="84"/>
      <c r="AU153" s="85"/>
      <c r="AV153" s="84"/>
      <c r="AW153" s="84"/>
      <c r="AZ153" s="84"/>
      <c r="BA153" s="54"/>
      <c r="BC153" s="85"/>
      <c r="BD153" s="84"/>
      <c r="BE153" s="84"/>
      <c r="BH153" s="84"/>
      <c r="BK153" s="85"/>
      <c r="BL153" s="84"/>
      <c r="BM153" s="85"/>
      <c r="BP153" s="85"/>
      <c r="BS153" s="85"/>
      <c r="BT153" s="84"/>
      <c r="BU153" s="84"/>
      <c r="BX153" s="84"/>
      <c r="CA153" s="85"/>
      <c r="CB153" s="84"/>
      <c r="CC153" s="84"/>
      <c r="CF153" s="84"/>
      <c r="CI153" s="85"/>
      <c r="CJ153" s="84"/>
      <c r="CK153" s="84"/>
      <c r="CL153" s="84"/>
      <c r="CM153" s="84"/>
      <c r="CN153" s="84"/>
      <c r="CQ153" s="85"/>
      <c r="CR153" s="84"/>
      <c r="CS153" s="84"/>
      <c r="CU153" s="84"/>
      <c r="CV153" s="84"/>
      <c r="CW153" s="84"/>
      <c r="CX153" s="84"/>
      <c r="CY153" s="85"/>
    </row>
    <row r="154" spans="1:103">
      <c r="A154" s="80" t="s">
        <v>357</v>
      </c>
      <c r="B154" s="81" t="s">
        <v>161</v>
      </c>
      <c r="C154" s="106">
        <v>0</v>
      </c>
      <c r="D154" s="107">
        <v>0</v>
      </c>
      <c r="E154" s="31">
        <v>17.100000000000001</v>
      </c>
      <c r="F154" s="31">
        <v>0</v>
      </c>
      <c r="G154" s="82">
        <v>0</v>
      </c>
      <c r="H154" s="83">
        <f t="shared" si="16"/>
        <v>17.100000000000001</v>
      </c>
      <c r="I154" s="101"/>
      <c r="J154" s="84"/>
      <c r="N154" s="54"/>
      <c r="O154" s="85"/>
      <c r="P154" s="101"/>
      <c r="Q154" s="70"/>
      <c r="T154" s="84"/>
      <c r="U154" s="54"/>
      <c r="W154" s="85"/>
      <c r="X154" s="84"/>
      <c r="Y154" s="84"/>
      <c r="AB154" s="84"/>
      <c r="AE154" s="85"/>
      <c r="AF154" s="84"/>
      <c r="AG154" s="85"/>
      <c r="AJ154" s="85"/>
      <c r="AK154" s="54"/>
      <c r="AM154" s="85"/>
      <c r="AN154" s="85"/>
      <c r="AO154" s="84"/>
      <c r="AP154" s="54"/>
      <c r="AR154" s="84"/>
      <c r="AU154" s="85"/>
      <c r="AV154" s="84"/>
      <c r="AW154" s="84"/>
      <c r="AZ154" s="84"/>
      <c r="BA154" s="54"/>
      <c r="BC154" s="85"/>
      <c r="BD154" s="84"/>
      <c r="BE154" s="84"/>
      <c r="BH154" s="84"/>
      <c r="BK154" s="85"/>
      <c r="BL154" s="84"/>
      <c r="BM154" s="85"/>
      <c r="BP154" s="85"/>
      <c r="BS154" s="85"/>
      <c r="BT154" s="84"/>
      <c r="BU154" s="84"/>
      <c r="BX154" s="84"/>
      <c r="CA154" s="85"/>
      <c r="CB154" s="84"/>
      <c r="CC154" s="84"/>
      <c r="CF154" s="84"/>
      <c r="CI154" s="85"/>
      <c r="CJ154" s="84"/>
      <c r="CK154" s="84"/>
      <c r="CL154" s="84"/>
      <c r="CM154" s="84"/>
      <c r="CN154" s="84"/>
      <c r="CQ154" s="85"/>
      <c r="CR154" s="84"/>
      <c r="CS154" s="84"/>
      <c r="CU154" s="84"/>
      <c r="CV154" s="84"/>
      <c r="CW154" s="84"/>
      <c r="CX154" s="84"/>
      <c r="CY154" s="85"/>
    </row>
    <row r="155" spans="1:103">
      <c r="A155" s="80" t="s">
        <v>358</v>
      </c>
      <c r="B155" s="81" t="s">
        <v>158</v>
      </c>
      <c r="C155" s="106">
        <v>3.4</v>
      </c>
      <c r="D155" s="107">
        <v>0</v>
      </c>
      <c r="E155" s="31">
        <v>13.3</v>
      </c>
      <c r="F155" s="31">
        <v>0</v>
      </c>
      <c r="G155" s="82">
        <v>0</v>
      </c>
      <c r="H155" s="83">
        <f t="shared" si="16"/>
        <v>16.7</v>
      </c>
      <c r="I155" s="101"/>
      <c r="J155" s="84"/>
      <c r="N155" s="54"/>
      <c r="O155" s="85"/>
      <c r="P155" s="101"/>
      <c r="Q155" s="70"/>
      <c r="T155" s="84"/>
      <c r="U155" s="54"/>
      <c r="W155" s="85"/>
      <c r="X155" s="84"/>
      <c r="Y155" s="84"/>
      <c r="AB155" s="84"/>
      <c r="AE155" s="85"/>
      <c r="AF155" s="84"/>
      <c r="AG155" s="85"/>
      <c r="AJ155" s="85"/>
      <c r="AK155" s="54"/>
      <c r="AM155" s="85"/>
      <c r="AN155" s="85"/>
      <c r="AO155" s="84"/>
      <c r="AP155" s="54"/>
      <c r="AR155" s="84"/>
      <c r="AU155" s="85"/>
      <c r="AV155" s="84"/>
      <c r="AW155" s="84"/>
      <c r="AZ155" s="84"/>
      <c r="BA155" s="54"/>
      <c r="BC155" s="85"/>
      <c r="BD155" s="84"/>
      <c r="BE155" s="84"/>
      <c r="BH155" s="84"/>
      <c r="BK155" s="85"/>
      <c r="BL155" s="84"/>
      <c r="BM155" s="85"/>
      <c r="BP155" s="85"/>
      <c r="BS155" s="85"/>
      <c r="BT155" s="84"/>
      <c r="BU155" s="84"/>
      <c r="BX155" s="84"/>
      <c r="CA155" s="85"/>
      <c r="CB155" s="84"/>
      <c r="CC155" s="84"/>
      <c r="CF155" s="84"/>
      <c r="CI155" s="85"/>
      <c r="CJ155" s="84"/>
      <c r="CK155" s="84"/>
      <c r="CL155" s="84"/>
      <c r="CM155" s="84"/>
      <c r="CN155" s="84"/>
      <c r="CQ155" s="85"/>
      <c r="CR155" s="84"/>
      <c r="CS155" s="84"/>
      <c r="CU155" s="84"/>
      <c r="CV155" s="84"/>
      <c r="CW155" s="84"/>
      <c r="CX155" s="84"/>
      <c r="CY155" s="85"/>
    </row>
    <row r="156" spans="1:103">
      <c r="A156" s="80" t="s">
        <v>359</v>
      </c>
      <c r="B156" s="81" t="s">
        <v>513</v>
      </c>
      <c r="C156" s="106">
        <v>15.3</v>
      </c>
      <c r="D156" s="107">
        <v>0</v>
      </c>
      <c r="E156" s="31">
        <v>0</v>
      </c>
      <c r="F156" s="31">
        <v>0</v>
      </c>
      <c r="G156" s="82">
        <v>0</v>
      </c>
      <c r="H156" s="83">
        <f t="shared" si="16"/>
        <v>15.3</v>
      </c>
      <c r="I156" s="101"/>
      <c r="J156" s="84"/>
      <c r="N156" s="54"/>
      <c r="O156" s="85"/>
      <c r="P156" s="101"/>
      <c r="Q156" s="70"/>
      <c r="T156" s="84"/>
      <c r="U156" s="54"/>
      <c r="W156" s="85"/>
      <c r="X156" s="84"/>
      <c r="Y156" s="84"/>
      <c r="AB156" s="84"/>
      <c r="AE156" s="85"/>
      <c r="AF156" s="84"/>
      <c r="AG156" s="85"/>
      <c r="AJ156" s="85"/>
      <c r="AK156" s="54"/>
      <c r="AM156" s="85"/>
      <c r="AN156" s="85"/>
      <c r="AO156" s="84"/>
      <c r="AP156" s="54"/>
      <c r="AR156" s="84"/>
      <c r="AU156" s="85"/>
      <c r="AV156" s="84"/>
      <c r="AW156" s="84"/>
      <c r="AZ156" s="84"/>
      <c r="BA156" s="54"/>
      <c r="BC156" s="85"/>
      <c r="BD156" s="84"/>
      <c r="BE156" s="84"/>
      <c r="BH156" s="84"/>
      <c r="BK156" s="85"/>
      <c r="BL156" s="84"/>
      <c r="BM156" s="85"/>
      <c r="BP156" s="85"/>
      <c r="BS156" s="85"/>
      <c r="BT156" s="84"/>
      <c r="BU156" s="84"/>
      <c r="BX156" s="84"/>
      <c r="CA156" s="85"/>
      <c r="CB156" s="84"/>
      <c r="CC156" s="84"/>
      <c r="CF156" s="84"/>
      <c r="CI156" s="85"/>
      <c r="CJ156" s="84"/>
      <c r="CK156" s="84"/>
      <c r="CL156" s="84"/>
      <c r="CM156" s="84"/>
      <c r="CN156" s="84"/>
      <c r="CQ156" s="85"/>
      <c r="CR156" s="84"/>
      <c r="CS156" s="84"/>
      <c r="CU156" s="84"/>
      <c r="CV156" s="84"/>
      <c r="CW156" s="84"/>
      <c r="CX156" s="84"/>
      <c r="CY156" s="85"/>
    </row>
    <row r="157" spans="1:103">
      <c r="A157" s="80" t="s">
        <v>360</v>
      </c>
      <c r="B157" s="81" t="s">
        <v>462</v>
      </c>
      <c r="C157" s="106">
        <v>0</v>
      </c>
      <c r="D157" s="107">
        <v>0</v>
      </c>
      <c r="E157" s="31">
        <v>0</v>
      </c>
      <c r="F157" s="31">
        <v>12</v>
      </c>
      <c r="G157" s="82">
        <v>0</v>
      </c>
      <c r="H157" s="83">
        <f t="shared" si="16"/>
        <v>12</v>
      </c>
      <c r="I157" s="101"/>
      <c r="J157" s="84"/>
      <c r="N157" s="54"/>
      <c r="O157" s="85"/>
      <c r="P157" s="101"/>
      <c r="Q157" s="70"/>
      <c r="T157" s="84"/>
      <c r="U157" s="54"/>
      <c r="W157" s="85"/>
      <c r="X157" s="84"/>
      <c r="Y157" s="84"/>
      <c r="AB157" s="84"/>
      <c r="AE157" s="85"/>
      <c r="AF157" s="84"/>
      <c r="AG157" s="85"/>
      <c r="AJ157" s="85"/>
      <c r="AK157" s="54"/>
      <c r="AM157" s="85"/>
      <c r="AN157" s="85"/>
      <c r="AO157" s="84"/>
      <c r="AP157" s="54"/>
      <c r="AR157" s="84"/>
      <c r="AU157" s="85"/>
      <c r="AV157" s="84"/>
      <c r="AW157" s="84"/>
      <c r="AZ157" s="84"/>
      <c r="BA157" s="54"/>
      <c r="BC157" s="85"/>
      <c r="BD157" s="84"/>
      <c r="BE157" s="84"/>
      <c r="BH157" s="84"/>
      <c r="BK157" s="85"/>
      <c r="BL157" s="84"/>
      <c r="BM157" s="85"/>
      <c r="BP157" s="85"/>
      <c r="BS157" s="85"/>
      <c r="BT157" s="84"/>
      <c r="BU157" s="84"/>
      <c r="BX157" s="84"/>
      <c r="CA157" s="85"/>
      <c r="CB157" s="84"/>
      <c r="CC157" s="84"/>
      <c r="CF157" s="84"/>
      <c r="CI157" s="85"/>
      <c r="CJ157" s="84"/>
      <c r="CK157" s="84"/>
      <c r="CL157" s="84"/>
      <c r="CM157" s="84"/>
      <c r="CN157" s="84"/>
      <c r="CQ157" s="85"/>
      <c r="CR157" s="84"/>
      <c r="CS157" s="84"/>
      <c r="CU157" s="84"/>
      <c r="CV157" s="84"/>
      <c r="CW157" s="84"/>
      <c r="CX157" s="84"/>
      <c r="CY157" s="85"/>
    </row>
    <row r="158" spans="1:103">
      <c r="A158" s="80" t="s">
        <v>361</v>
      </c>
      <c r="B158" s="81" t="s">
        <v>323</v>
      </c>
      <c r="C158" s="106">
        <v>11.9</v>
      </c>
      <c r="D158" s="107">
        <v>0</v>
      </c>
      <c r="E158" s="31">
        <v>0</v>
      </c>
      <c r="F158" s="31">
        <v>0</v>
      </c>
      <c r="G158" s="82">
        <v>0</v>
      </c>
      <c r="H158" s="83">
        <f t="shared" si="16"/>
        <v>11.9</v>
      </c>
      <c r="I158" s="101"/>
      <c r="J158" s="84"/>
      <c r="N158" s="54"/>
      <c r="O158" s="85"/>
      <c r="P158" s="101"/>
      <c r="Q158" s="70"/>
      <c r="T158" s="84"/>
      <c r="U158" s="54"/>
      <c r="W158" s="85"/>
      <c r="X158" s="84"/>
      <c r="Y158" s="84"/>
      <c r="AB158" s="84"/>
      <c r="AE158" s="85"/>
      <c r="AF158" s="84"/>
      <c r="AG158" s="85"/>
      <c r="AJ158" s="85"/>
      <c r="AK158" s="54"/>
      <c r="AM158" s="85"/>
      <c r="AN158" s="85"/>
      <c r="AO158" s="84"/>
      <c r="AP158" s="54"/>
      <c r="AR158" s="84"/>
      <c r="AU158" s="85"/>
      <c r="AV158" s="84"/>
      <c r="AW158" s="84"/>
      <c r="AZ158" s="84"/>
      <c r="BA158" s="54"/>
      <c r="BC158" s="85"/>
      <c r="BD158" s="84"/>
      <c r="BE158" s="84"/>
      <c r="BH158" s="84"/>
      <c r="BK158" s="85"/>
      <c r="BL158" s="84"/>
      <c r="BM158" s="85"/>
      <c r="BP158" s="85"/>
      <c r="BS158" s="85"/>
      <c r="BT158" s="84"/>
      <c r="BU158" s="84"/>
      <c r="BX158" s="84"/>
      <c r="CA158" s="85"/>
      <c r="CB158" s="84"/>
      <c r="CC158" s="84"/>
      <c r="CF158" s="84"/>
      <c r="CI158" s="85"/>
      <c r="CJ158" s="84"/>
      <c r="CK158" s="84"/>
      <c r="CL158" s="84"/>
      <c r="CM158" s="84"/>
      <c r="CN158" s="84"/>
      <c r="CQ158" s="85"/>
      <c r="CR158" s="84"/>
      <c r="CS158" s="84"/>
      <c r="CU158" s="84"/>
      <c r="CV158" s="84"/>
      <c r="CW158" s="84"/>
      <c r="CX158" s="84"/>
      <c r="CY158" s="85"/>
    </row>
    <row r="159" spans="1:103">
      <c r="A159" s="80" t="s">
        <v>362</v>
      </c>
      <c r="B159" s="81" t="s">
        <v>520</v>
      </c>
      <c r="C159" s="106">
        <v>0</v>
      </c>
      <c r="D159" s="107">
        <v>0</v>
      </c>
      <c r="E159" s="31">
        <v>11.4</v>
      </c>
      <c r="F159" s="31">
        <v>0</v>
      </c>
      <c r="G159" s="82">
        <v>0</v>
      </c>
      <c r="H159" s="83">
        <f t="shared" si="16"/>
        <v>11.4</v>
      </c>
      <c r="I159" s="101"/>
      <c r="J159" s="84"/>
      <c r="N159" s="54"/>
      <c r="O159" s="85"/>
      <c r="P159" s="101"/>
      <c r="Q159" s="70"/>
      <c r="T159" s="84"/>
      <c r="U159" s="54"/>
      <c r="W159" s="85"/>
      <c r="X159" s="84"/>
      <c r="Y159" s="84"/>
      <c r="AB159" s="84"/>
      <c r="AE159" s="85"/>
      <c r="AF159" s="84"/>
      <c r="AG159" s="85"/>
      <c r="AJ159" s="85"/>
      <c r="AK159" s="54"/>
      <c r="AM159" s="85"/>
      <c r="AN159" s="85"/>
      <c r="AO159" s="84"/>
      <c r="AP159" s="54"/>
      <c r="AR159" s="84"/>
      <c r="AU159" s="85"/>
      <c r="AV159" s="84"/>
      <c r="AW159" s="84"/>
      <c r="AZ159" s="84"/>
      <c r="BA159" s="54"/>
      <c r="BC159" s="85"/>
      <c r="BD159" s="84"/>
      <c r="BE159" s="84"/>
      <c r="BH159" s="84"/>
      <c r="BK159" s="85"/>
      <c r="BL159" s="84"/>
      <c r="BM159" s="85"/>
      <c r="BP159" s="85"/>
      <c r="BS159" s="85"/>
      <c r="BT159" s="84"/>
      <c r="BU159" s="84"/>
      <c r="BX159" s="84"/>
      <c r="CA159" s="85"/>
      <c r="CB159" s="84"/>
      <c r="CC159" s="84"/>
      <c r="CF159" s="84"/>
      <c r="CI159" s="85"/>
      <c r="CJ159" s="84"/>
      <c r="CK159" s="84"/>
      <c r="CL159" s="84"/>
      <c r="CM159" s="84"/>
      <c r="CN159" s="84"/>
      <c r="CQ159" s="85"/>
      <c r="CR159" s="84"/>
      <c r="CS159" s="84"/>
      <c r="CU159" s="84"/>
      <c r="CV159" s="84"/>
      <c r="CW159" s="84"/>
      <c r="CX159" s="84"/>
      <c r="CY159" s="85"/>
    </row>
    <row r="160" spans="1:103">
      <c r="A160" s="80" t="s">
        <v>363</v>
      </c>
      <c r="B160" s="81" t="s">
        <v>426</v>
      </c>
      <c r="C160" s="106">
        <v>0</v>
      </c>
      <c r="D160" s="107">
        <v>0</v>
      </c>
      <c r="E160" s="31">
        <v>0</v>
      </c>
      <c r="F160" s="31">
        <v>10.3</v>
      </c>
      <c r="G160" s="82">
        <v>0</v>
      </c>
      <c r="H160" s="83">
        <f t="shared" si="16"/>
        <v>10.3</v>
      </c>
      <c r="I160" s="101"/>
      <c r="J160" s="84"/>
      <c r="N160" s="54"/>
      <c r="O160" s="85"/>
      <c r="P160" s="101"/>
      <c r="Q160" s="70"/>
      <c r="T160" s="84"/>
      <c r="U160" s="54"/>
      <c r="W160" s="85"/>
      <c r="X160" s="84"/>
      <c r="Y160" s="84"/>
      <c r="AB160" s="84"/>
      <c r="AE160" s="85"/>
      <c r="AF160" s="84"/>
      <c r="AG160" s="85"/>
      <c r="AJ160" s="85"/>
      <c r="AK160" s="54"/>
      <c r="AM160" s="85"/>
      <c r="AN160" s="85"/>
      <c r="AO160" s="84"/>
      <c r="AP160" s="54"/>
      <c r="AR160" s="84"/>
      <c r="AU160" s="85"/>
      <c r="AV160" s="84"/>
      <c r="AW160" s="84"/>
      <c r="AZ160" s="84"/>
      <c r="BA160" s="54"/>
      <c r="BC160" s="85"/>
      <c r="BD160" s="84"/>
      <c r="BE160" s="84"/>
      <c r="BH160" s="84"/>
      <c r="BK160" s="85"/>
      <c r="BL160" s="84"/>
      <c r="BM160" s="85"/>
      <c r="BP160" s="85"/>
      <c r="BS160" s="85"/>
      <c r="BT160" s="84"/>
      <c r="BU160" s="84"/>
      <c r="BX160" s="84"/>
      <c r="CA160" s="85"/>
      <c r="CB160" s="84"/>
      <c r="CC160" s="84"/>
      <c r="CF160" s="84"/>
      <c r="CI160" s="85"/>
      <c r="CJ160" s="84"/>
      <c r="CK160" s="84"/>
      <c r="CL160" s="84"/>
      <c r="CM160" s="84"/>
      <c r="CN160" s="84"/>
      <c r="CQ160" s="85"/>
      <c r="CR160" s="84"/>
      <c r="CS160" s="84"/>
      <c r="CU160" s="84"/>
      <c r="CV160" s="84"/>
      <c r="CW160" s="84"/>
      <c r="CX160" s="84"/>
      <c r="CY160" s="85"/>
    </row>
    <row r="161" spans="1:103">
      <c r="A161" s="80" t="s">
        <v>364</v>
      </c>
      <c r="B161" s="81" t="s">
        <v>505</v>
      </c>
      <c r="C161" s="106">
        <v>10.199999999999999</v>
      </c>
      <c r="D161" s="107">
        <v>0</v>
      </c>
      <c r="E161" s="31">
        <v>0</v>
      </c>
      <c r="F161" s="31">
        <v>0</v>
      </c>
      <c r="G161" s="82">
        <v>0</v>
      </c>
      <c r="H161" s="83">
        <f t="shared" si="16"/>
        <v>10.199999999999999</v>
      </c>
      <c r="I161" s="101"/>
      <c r="J161" s="84"/>
      <c r="K161" s="84"/>
      <c r="M161" s="84"/>
      <c r="N161" s="54"/>
      <c r="O161" s="85"/>
      <c r="P161" s="101"/>
      <c r="Q161" s="70"/>
      <c r="R161" s="84"/>
      <c r="T161" s="84"/>
      <c r="U161" s="84"/>
      <c r="W161" s="85"/>
      <c r="X161" s="84"/>
      <c r="Y161" s="84"/>
      <c r="Z161" s="84"/>
      <c r="AB161" s="84"/>
      <c r="AC161" s="84"/>
      <c r="AE161" s="85"/>
      <c r="AF161" s="84"/>
      <c r="AG161" s="85"/>
      <c r="AJ161" s="85"/>
      <c r="AK161" s="84"/>
      <c r="AL161" s="84"/>
      <c r="AM161" s="85"/>
      <c r="AN161" s="85"/>
      <c r="AO161" s="84"/>
      <c r="AP161" s="84"/>
      <c r="AR161" s="84"/>
      <c r="AS161" s="84"/>
      <c r="AU161" s="85"/>
      <c r="AV161" s="84"/>
      <c r="AW161" s="84"/>
      <c r="AX161" s="84"/>
      <c r="AZ161" s="84"/>
      <c r="BA161" s="84"/>
      <c r="BC161" s="85"/>
      <c r="BD161" s="84"/>
      <c r="BE161" s="84"/>
      <c r="BF161" s="84"/>
      <c r="BH161" s="84"/>
      <c r="BI161" s="84"/>
      <c r="BK161" s="85"/>
      <c r="BL161" s="84"/>
      <c r="BM161" s="85"/>
      <c r="BN161" s="84"/>
      <c r="BP161" s="85"/>
      <c r="BQ161" s="84"/>
      <c r="BS161" s="85"/>
      <c r="BT161" s="84"/>
      <c r="BU161" s="84"/>
      <c r="BV161" s="84"/>
      <c r="BX161" s="84"/>
      <c r="BY161" s="84"/>
      <c r="CA161" s="85"/>
      <c r="CB161" s="84"/>
      <c r="CC161" s="84"/>
      <c r="CD161" s="84"/>
      <c r="CF161" s="84"/>
      <c r="CG161" s="84"/>
      <c r="CI161" s="85"/>
      <c r="CJ161" s="84"/>
      <c r="CK161" s="84"/>
      <c r="CL161" s="84"/>
      <c r="CM161" s="84"/>
      <c r="CN161" s="84"/>
      <c r="CQ161" s="85"/>
      <c r="CR161" s="84"/>
      <c r="CS161" s="84"/>
      <c r="CU161" s="84"/>
      <c r="CV161" s="84"/>
      <c r="CW161" s="84"/>
      <c r="CX161" s="84"/>
      <c r="CY161" s="85"/>
    </row>
    <row r="162" spans="1:103">
      <c r="A162" s="80" t="s">
        <v>365</v>
      </c>
      <c r="B162" s="81" t="s">
        <v>519</v>
      </c>
      <c r="C162" s="106">
        <v>0</v>
      </c>
      <c r="D162" s="107">
        <v>3.6</v>
      </c>
      <c r="E162" s="31">
        <v>5.7</v>
      </c>
      <c r="F162" s="31">
        <v>0</v>
      </c>
      <c r="G162" s="82">
        <v>0</v>
      </c>
      <c r="H162" s="83">
        <f t="shared" si="16"/>
        <v>9.3000000000000007</v>
      </c>
      <c r="I162" s="101"/>
      <c r="J162" s="84"/>
      <c r="K162" s="84"/>
      <c r="M162" s="84"/>
      <c r="N162" s="54"/>
      <c r="O162" s="85"/>
      <c r="P162" s="101"/>
      <c r="Q162" s="70"/>
      <c r="R162" s="84"/>
      <c r="T162" s="84"/>
      <c r="U162" s="84"/>
      <c r="W162" s="85"/>
      <c r="X162" s="84"/>
      <c r="Y162" s="84"/>
      <c r="Z162" s="84"/>
      <c r="AB162" s="84"/>
      <c r="AC162" s="84"/>
      <c r="AE162" s="85"/>
      <c r="AF162" s="84"/>
      <c r="AG162" s="85"/>
      <c r="AJ162" s="85"/>
      <c r="AK162" s="84"/>
      <c r="AL162" s="84"/>
      <c r="AM162" s="85"/>
      <c r="AN162" s="85"/>
      <c r="AO162" s="84"/>
      <c r="AP162" s="84"/>
      <c r="AR162" s="84"/>
      <c r="AS162" s="84"/>
      <c r="AU162" s="85"/>
      <c r="AV162" s="84"/>
      <c r="AW162" s="84"/>
      <c r="AX162" s="84"/>
      <c r="AZ162" s="84"/>
      <c r="BA162" s="84"/>
      <c r="BC162" s="85"/>
      <c r="BD162" s="84"/>
      <c r="BE162" s="84"/>
      <c r="BF162" s="84"/>
      <c r="BH162" s="84"/>
      <c r="BI162" s="84"/>
      <c r="BK162" s="85"/>
      <c r="BL162" s="84"/>
      <c r="BM162" s="85"/>
      <c r="BN162" s="84"/>
      <c r="BP162" s="85"/>
      <c r="BQ162" s="84"/>
      <c r="BS162" s="85"/>
      <c r="BT162" s="84"/>
      <c r="BU162" s="84"/>
      <c r="BV162" s="84"/>
      <c r="BX162" s="84"/>
      <c r="BY162" s="84"/>
      <c r="CA162" s="85"/>
      <c r="CB162" s="84"/>
      <c r="CC162" s="84"/>
      <c r="CD162" s="84"/>
      <c r="CF162" s="84"/>
      <c r="CG162" s="84"/>
      <c r="CI162" s="85"/>
      <c r="CJ162" s="84"/>
      <c r="CK162" s="84"/>
      <c r="CL162" s="84"/>
      <c r="CM162" s="84"/>
      <c r="CN162" s="84"/>
      <c r="CQ162" s="85"/>
      <c r="CR162" s="84"/>
      <c r="CS162" s="84"/>
      <c r="CU162" s="84"/>
      <c r="CV162" s="84"/>
      <c r="CW162" s="84"/>
      <c r="CX162" s="84"/>
      <c r="CY162" s="85"/>
    </row>
    <row r="163" spans="1:103">
      <c r="A163" s="80" t="s">
        <v>366</v>
      </c>
      <c r="B163" s="81" t="s">
        <v>116</v>
      </c>
      <c r="C163" s="106">
        <v>0</v>
      </c>
      <c r="D163" s="107">
        <v>0</v>
      </c>
      <c r="E163" s="31">
        <v>0</v>
      </c>
      <c r="F163" s="31">
        <v>0</v>
      </c>
      <c r="G163" s="82">
        <v>8.3000000000000007</v>
      </c>
      <c r="H163" s="83">
        <f t="shared" si="16"/>
        <v>8.3000000000000007</v>
      </c>
      <c r="I163" s="101"/>
      <c r="J163" s="84"/>
      <c r="K163" s="84"/>
      <c r="M163" s="84"/>
      <c r="N163" s="54"/>
      <c r="O163" s="85"/>
      <c r="P163" s="101"/>
      <c r="Q163" s="70"/>
      <c r="R163" s="84"/>
      <c r="T163" s="84"/>
      <c r="U163" s="84"/>
      <c r="W163" s="85"/>
      <c r="X163" s="84"/>
      <c r="Y163" s="84"/>
      <c r="Z163" s="84"/>
      <c r="AB163" s="84"/>
      <c r="AC163" s="84"/>
      <c r="AE163" s="85"/>
      <c r="AF163" s="84"/>
      <c r="AG163" s="85"/>
      <c r="AJ163" s="85"/>
      <c r="AK163" s="84"/>
      <c r="AL163" s="84"/>
      <c r="AM163" s="85"/>
      <c r="AN163" s="85"/>
      <c r="AO163" s="84"/>
      <c r="AP163" s="84"/>
      <c r="AR163" s="84"/>
      <c r="AS163" s="84"/>
      <c r="AU163" s="85"/>
      <c r="AV163" s="84"/>
      <c r="AW163" s="84"/>
      <c r="AX163" s="84"/>
      <c r="AZ163" s="84"/>
      <c r="BA163" s="84"/>
      <c r="BC163" s="85"/>
      <c r="BD163" s="84"/>
      <c r="BE163" s="84"/>
      <c r="BF163" s="84"/>
      <c r="BH163" s="84"/>
      <c r="BI163" s="84"/>
      <c r="BK163" s="85"/>
      <c r="BL163" s="84"/>
      <c r="BM163" s="85"/>
      <c r="BN163" s="84"/>
      <c r="BP163" s="85"/>
      <c r="BQ163" s="84"/>
      <c r="BS163" s="85"/>
      <c r="BT163" s="84"/>
      <c r="BU163" s="84"/>
      <c r="BV163" s="84"/>
      <c r="BX163" s="84"/>
      <c r="BY163" s="84"/>
      <c r="CA163" s="85"/>
      <c r="CB163" s="84"/>
      <c r="CC163" s="84"/>
      <c r="CD163" s="84"/>
      <c r="CF163" s="84"/>
      <c r="CG163" s="84"/>
      <c r="CI163" s="85"/>
      <c r="CJ163" s="84"/>
      <c r="CK163" s="84"/>
      <c r="CL163" s="84"/>
      <c r="CM163" s="84"/>
      <c r="CN163" s="84"/>
      <c r="CQ163" s="85"/>
      <c r="CR163" s="84"/>
      <c r="CS163" s="84"/>
      <c r="CU163" s="84"/>
      <c r="CV163" s="84"/>
      <c r="CW163" s="84"/>
      <c r="CX163" s="84"/>
      <c r="CY163" s="85"/>
    </row>
    <row r="164" spans="1:103">
      <c r="A164" s="80" t="s">
        <v>367</v>
      </c>
      <c r="B164" s="81" t="s">
        <v>549</v>
      </c>
      <c r="C164" s="106">
        <v>0</v>
      </c>
      <c r="D164" s="107">
        <v>0</v>
      </c>
      <c r="E164" s="31">
        <v>7.6</v>
      </c>
      <c r="F164" s="31">
        <v>0</v>
      </c>
      <c r="G164" s="82">
        <v>0</v>
      </c>
      <c r="H164" s="83">
        <f t="shared" ref="H164:H173" si="17">SUM(B164:G164)</f>
        <v>7.6</v>
      </c>
      <c r="I164" s="101"/>
      <c r="J164" s="84"/>
      <c r="K164" s="84"/>
      <c r="M164" s="84"/>
      <c r="N164" s="54"/>
      <c r="O164" s="85"/>
      <c r="P164" s="101"/>
      <c r="Q164" s="70"/>
      <c r="R164" s="84"/>
      <c r="T164" s="84"/>
      <c r="U164" s="84"/>
      <c r="W164" s="85"/>
      <c r="X164" s="84"/>
      <c r="Y164" s="84"/>
      <c r="Z164" s="84"/>
      <c r="AB164" s="84"/>
      <c r="AC164" s="84"/>
      <c r="AE164" s="85"/>
      <c r="AF164" s="84"/>
      <c r="AG164" s="85"/>
      <c r="AJ164" s="85"/>
      <c r="AK164" s="84"/>
      <c r="AL164" s="84"/>
      <c r="AM164" s="85"/>
      <c r="AN164" s="85"/>
      <c r="AO164" s="84"/>
      <c r="AP164" s="84"/>
      <c r="AR164" s="84"/>
      <c r="AS164" s="84"/>
      <c r="AU164" s="85"/>
      <c r="AV164" s="84"/>
      <c r="AW164" s="84"/>
      <c r="AX164" s="84"/>
      <c r="AZ164" s="84"/>
      <c r="BA164" s="84"/>
      <c r="BC164" s="85"/>
      <c r="BD164" s="84"/>
      <c r="BE164" s="84"/>
      <c r="BF164" s="84"/>
      <c r="BH164" s="84"/>
      <c r="BI164" s="84"/>
      <c r="BK164" s="85"/>
      <c r="BL164" s="84"/>
      <c r="BM164" s="85"/>
      <c r="BN164" s="84"/>
      <c r="BP164" s="85"/>
      <c r="BQ164" s="84"/>
      <c r="BS164" s="85"/>
      <c r="BT164" s="84"/>
      <c r="BU164" s="84"/>
      <c r="BV164" s="84"/>
      <c r="BX164" s="84"/>
      <c r="BY164" s="84"/>
      <c r="CA164" s="85"/>
      <c r="CB164" s="84"/>
      <c r="CC164" s="84"/>
      <c r="CD164" s="84"/>
      <c r="CF164" s="84"/>
      <c r="CG164" s="84"/>
      <c r="CI164" s="85"/>
      <c r="CJ164" s="84"/>
      <c r="CK164" s="84"/>
      <c r="CL164" s="84"/>
      <c r="CM164" s="84"/>
      <c r="CN164" s="84"/>
      <c r="CQ164" s="85"/>
      <c r="CR164" s="84"/>
      <c r="CS164" s="84"/>
      <c r="CU164" s="84"/>
      <c r="CV164" s="84"/>
      <c r="CW164" s="84"/>
      <c r="CX164" s="84"/>
      <c r="CY164" s="85"/>
    </row>
    <row r="165" spans="1:103">
      <c r="A165" s="80" t="s">
        <v>368</v>
      </c>
      <c r="B165" s="81" t="s">
        <v>515</v>
      </c>
      <c r="C165" s="106">
        <v>6.8</v>
      </c>
      <c r="D165" s="107">
        <v>0</v>
      </c>
      <c r="E165" s="31">
        <v>0</v>
      </c>
      <c r="F165" s="31">
        <v>0</v>
      </c>
      <c r="G165" s="82">
        <v>0</v>
      </c>
      <c r="H165" s="83">
        <f t="shared" si="17"/>
        <v>6.8</v>
      </c>
      <c r="I165" s="101"/>
      <c r="J165" s="84"/>
      <c r="K165" s="84"/>
      <c r="M165" s="84"/>
      <c r="N165" s="54"/>
      <c r="O165" s="85"/>
      <c r="P165" s="101"/>
      <c r="Q165" s="70"/>
      <c r="R165" s="84"/>
      <c r="T165" s="84"/>
      <c r="U165" s="84"/>
      <c r="W165" s="85"/>
      <c r="X165" s="84"/>
      <c r="Y165" s="84"/>
      <c r="Z165" s="84"/>
      <c r="AB165" s="84"/>
      <c r="AC165" s="84"/>
      <c r="AE165" s="85"/>
      <c r="AF165" s="84"/>
      <c r="AG165" s="85"/>
      <c r="AJ165" s="85"/>
      <c r="AK165" s="84"/>
      <c r="AL165" s="84"/>
      <c r="AM165" s="85"/>
      <c r="AN165" s="85"/>
      <c r="AO165" s="84"/>
      <c r="AP165" s="84"/>
      <c r="AR165" s="84"/>
      <c r="AS165" s="84"/>
      <c r="AU165" s="85"/>
      <c r="AV165" s="84"/>
      <c r="AW165" s="84"/>
      <c r="AX165" s="84"/>
      <c r="AZ165" s="84"/>
      <c r="BA165" s="84"/>
      <c r="BC165" s="85"/>
      <c r="BD165" s="84"/>
      <c r="BE165" s="84"/>
      <c r="BF165" s="84"/>
      <c r="BH165" s="84"/>
      <c r="BI165" s="84"/>
      <c r="BK165" s="85"/>
      <c r="BL165" s="84"/>
      <c r="BM165" s="85"/>
      <c r="BN165" s="84"/>
      <c r="BP165" s="85"/>
      <c r="BQ165" s="84"/>
      <c r="BS165" s="85"/>
      <c r="BT165" s="84"/>
      <c r="BU165" s="84"/>
      <c r="BV165" s="84"/>
      <c r="BX165" s="84"/>
      <c r="BY165" s="84"/>
      <c r="CA165" s="85"/>
      <c r="CB165" s="84"/>
      <c r="CC165" s="84"/>
      <c r="CD165" s="84"/>
      <c r="CF165" s="84"/>
      <c r="CG165" s="84"/>
      <c r="CI165" s="85"/>
      <c r="CJ165" s="84"/>
      <c r="CK165" s="84"/>
      <c r="CL165" s="84"/>
      <c r="CM165" s="84"/>
      <c r="CN165" s="84"/>
      <c r="CQ165" s="85"/>
      <c r="CR165" s="84"/>
      <c r="CS165" s="84"/>
      <c r="CU165" s="84"/>
      <c r="CV165" s="84"/>
      <c r="CW165" s="84"/>
      <c r="CX165" s="84"/>
      <c r="CY165" s="85"/>
    </row>
    <row r="166" spans="1:103">
      <c r="A166" s="80" t="s">
        <v>369</v>
      </c>
      <c r="B166" s="81" t="s">
        <v>558</v>
      </c>
      <c r="C166" s="106">
        <v>0</v>
      </c>
      <c r="D166" s="107">
        <v>0</v>
      </c>
      <c r="E166" s="31">
        <v>0</v>
      </c>
      <c r="F166" s="31">
        <v>0</v>
      </c>
      <c r="G166" s="82">
        <v>6.7</v>
      </c>
      <c r="H166" s="83">
        <f t="shared" si="17"/>
        <v>6.7</v>
      </c>
      <c r="I166" s="101"/>
      <c r="J166" s="84"/>
      <c r="K166" s="84"/>
      <c r="M166" s="84"/>
      <c r="N166" s="54"/>
      <c r="O166" s="85"/>
      <c r="P166" s="101"/>
      <c r="Q166" s="70"/>
      <c r="R166" s="84"/>
      <c r="T166" s="84"/>
      <c r="U166" s="84"/>
      <c r="W166" s="85"/>
      <c r="X166" s="84"/>
      <c r="Y166" s="84"/>
      <c r="Z166" s="84"/>
      <c r="AB166" s="84"/>
      <c r="AC166" s="84"/>
      <c r="AE166" s="85"/>
      <c r="AF166" s="84"/>
      <c r="AG166" s="85"/>
      <c r="AJ166" s="85"/>
      <c r="AK166" s="84"/>
      <c r="AL166" s="84"/>
      <c r="AM166" s="85"/>
      <c r="AN166" s="85"/>
      <c r="AO166" s="84"/>
      <c r="AP166" s="84"/>
      <c r="AR166" s="84"/>
      <c r="AS166" s="84"/>
      <c r="AU166" s="85"/>
      <c r="AV166" s="84"/>
      <c r="AW166" s="84"/>
      <c r="AX166" s="84"/>
      <c r="AZ166" s="84"/>
      <c r="BA166" s="84"/>
      <c r="BC166" s="85"/>
      <c r="BD166" s="84"/>
      <c r="BE166" s="84"/>
      <c r="BF166" s="84"/>
      <c r="BH166" s="84"/>
      <c r="BI166" s="84"/>
      <c r="BK166" s="85"/>
      <c r="BL166" s="84"/>
      <c r="BM166" s="85"/>
      <c r="BN166" s="84"/>
      <c r="BP166" s="85"/>
      <c r="BQ166" s="84"/>
      <c r="BS166" s="85"/>
      <c r="BT166" s="84"/>
      <c r="BU166" s="84"/>
      <c r="BV166" s="84"/>
      <c r="BX166" s="84"/>
      <c r="BY166" s="84"/>
      <c r="CA166" s="85"/>
      <c r="CB166" s="84"/>
      <c r="CC166" s="84"/>
      <c r="CD166" s="84"/>
      <c r="CF166" s="84"/>
      <c r="CG166" s="84"/>
      <c r="CI166" s="85"/>
      <c r="CJ166" s="84"/>
      <c r="CK166" s="84"/>
      <c r="CL166" s="84"/>
      <c r="CM166" s="84"/>
      <c r="CN166" s="84"/>
      <c r="CQ166" s="85"/>
      <c r="CR166" s="84"/>
      <c r="CS166" s="84"/>
      <c r="CU166" s="84"/>
      <c r="CV166" s="84"/>
      <c r="CW166" s="84"/>
      <c r="CX166" s="84"/>
      <c r="CY166" s="85"/>
    </row>
    <row r="167" spans="1:103">
      <c r="A167" s="80" t="s">
        <v>370</v>
      </c>
      <c r="B167" s="81" t="s">
        <v>463</v>
      </c>
      <c r="C167" s="106">
        <v>0</v>
      </c>
      <c r="D167" s="107">
        <v>5.4</v>
      </c>
      <c r="E167" s="31">
        <v>0</v>
      </c>
      <c r="F167" s="31">
        <v>0</v>
      </c>
      <c r="G167" s="82">
        <v>0</v>
      </c>
      <c r="H167" s="83">
        <f t="shared" si="17"/>
        <v>5.4</v>
      </c>
      <c r="I167" s="101"/>
      <c r="J167" s="84"/>
      <c r="K167" s="84"/>
      <c r="M167" s="84"/>
      <c r="N167" s="54"/>
      <c r="O167" s="85"/>
      <c r="P167" s="101"/>
      <c r="Q167" s="70"/>
      <c r="R167" s="84"/>
      <c r="T167" s="84"/>
      <c r="U167" s="84"/>
      <c r="W167" s="85"/>
      <c r="X167" s="84"/>
      <c r="Y167" s="84"/>
      <c r="Z167" s="84"/>
      <c r="AB167" s="84"/>
      <c r="AC167" s="84"/>
      <c r="AE167" s="85"/>
      <c r="AF167" s="84"/>
      <c r="AG167" s="85"/>
      <c r="AJ167" s="85"/>
      <c r="AK167" s="84"/>
      <c r="AL167" s="84"/>
      <c r="AM167" s="85"/>
      <c r="AN167" s="85"/>
      <c r="AO167" s="84"/>
      <c r="AP167" s="84"/>
      <c r="AR167" s="84"/>
      <c r="AS167" s="84"/>
      <c r="AU167" s="85"/>
      <c r="AV167" s="84"/>
      <c r="AW167" s="84"/>
      <c r="AX167" s="84"/>
      <c r="AZ167" s="84"/>
      <c r="BA167" s="84"/>
      <c r="BC167" s="85"/>
      <c r="BD167" s="84"/>
      <c r="BE167" s="84"/>
      <c r="BF167" s="84"/>
      <c r="BH167" s="84"/>
      <c r="BI167" s="84"/>
      <c r="BK167" s="85"/>
      <c r="BL167" s="84"/>
      <c r="BM167" s="85"/>
      <c r="BN167" s="84"/>
      <c r="BP167" s="85"/>
      <c r="BQ167" s="84"/>
      <c r="BS167" s="85"/>
      <c r="BT167" s="84"/>
      <c r="BU167" s="84"/>
      <c r="BV167" s="84"/>
      <c r="BX167" s="84"/>
      <c r="BY167" s="84"/>
      <c r="CA167" s="85"/>
      <c r="CB167" s="84"/>
      <c r="CC167" s="84"/>
      <c r="CD167" s="84"/>
      <c r="CF167" s="84"/>
      <c r="CG167" s="84"/>
      <c r="CI167" s="85"/>
      <c r="CJ167" s="84"/>
      <c r="CK167" s="84"/>
      <c r="CL167" s="84"/>
      <c r="CM167" s="84"/>
      <c r="CN167" s="84"/>
      <c r="CQ167" s="85"/>
      <c r="CR167" s="84"/>
      <c r="CS167" s="84"/>
      <c r="CU167" s="84"/>
      <c r="CV167" s="84"/>
      <c r="CW167" s="84"/>
      <c r="CX167" s="84"/>
      <c r="CY167" s="85"/>
    </row>
    <row r="168" spans="1:103">
      <c r="A168" s="80" t="s">
        <v>371</v>
      </c>
      <c r="B168" s="81" t="s">
        <v>189</v>
      </c>
      <c r="C168" s="106">
        <v>5.0999999999999996</v>
      </c>
      <c r="D168" s="107">
        <v>0</v>
      </c>
      <c r="E168" s="31">
        <v>0</v>
      </c>
      <c r="F168" s="31">
        <v>0</v>
      </c>
      <c r="G168" s="82">
        <v>0</v>
      </c>
      <c r="H168" s="83">
        <f t="shared" si="17"/>
        <v>5.0999999999999996</v>
      </c>
      <c r="I168" s="101"/>
      <c r="J168" s="84"/>
      <c r="K168" s="84"/>
      <c r="M168" s="84"/>
      <c r="N168" s="54"/>
      <c r="O168" s="85"/>
      <c r="P168" s="101"/>
      <c r="Q168" s="70"/>
      <c r="R168" s="84"/>
      <c r="T168" s="84"/>
      <c r="U168" s="84"/>
      <c r="W168" s="85"/>
      <c r="X168" s="84"/>
      <c r="Y168" s="84"/>
      <c r="Z168" s="84"/>
      <c r="AB168" s="84"/>
      <c r="AC168" s="84"/>
      <c r="AE168" s="85"/>
      <c r="AF168" s="84"/>
      <c r="AG168" s="85"/>
      <c r="AJ168" s="85"/>
      <c r="AK168" s="84"/>
      <c r="AL168" s="84"/>
      <c r="AM168" s="85"/>
      <c r="AN168" s="85"/>
      <c r="AO168" s="84"/>
      <c r="AP168" s="84"/>
      <c r="AR168" s="84"/>
      <c r="AS168" s="84"/>
      <c r="AU168" s="85"/>
      <c r="AV168" s="84"/>
      <c r="AW168" s="84"/>
      <c r="AX168" s="84"/>
      <c r="AZ168" s="84"/>
      <c r="BA168" s="84"/>
      <c r="BC168" s="85"/>
      <c r="BD168" s="84"/>
      <c r="BE168" s="84"/>
      <c r="BF168" s="84"/>
      <c r="BH168" s="84"/>
      <c r="BI168" s="84"/>
      <c r="BK168" s="85"/>
      <c r="BL168" s="84"/>
      <c r="BM168" s="85"/>
      <c r="BN168" s="84"/>
      <c r="BP168" s="85"/>
      <c r="BQ168" s="84"/>
      <c r="BS168" s="85"/>
      <c r="BT168" s="84"/>
      <c r="BU168" s="84"/>
      <c r="BV168" s="84"/>
      <c r="BX168" s="84"/>
      <c r="BY168" s="84"/>
      <c r="CA168" s="85"/>
      <c r="CB168" s="84"/>
      <c r="CC168" s="84"/>
      <c r="CD168" s="84"/>
      <c r="CF168" s="84"/>
      <c r="CG168" s="84"/>
      <c r="CI168" s="85"/>
      <c r="CJ168" s="84"/>
      <c r="CK168" s="84"/>
      <c r="CL168" s="84"/>
      <c r="CM168" s="84"/>
      <c r="CN168" s="84"/>
      <c r="CQ168" s="85"/>
      <c r="CR168" s="84"/>
      <c r="CS168" s="84"/>
      <c r="CU168" s="84"/>
      <c r="CV168" s="84"/>
      <c r="CW168" s="84"/>
      <c r="CX168" s="84"/>
      <c r="CY168" s="85"/>
    </row>
    <row r="169" spans="1:103">
      <c r="A169" s="80" t="s">
        <v>372</v>
      </c>
      <c r="B169" s="81" t="s">
        <v>136</v>
      </c>
      <c r="C169" s="106">
        <v>0</v>
      </c>
      <c r="D169" s="107">
        <v>0</v>
      </c>
      <c r="E169" s="31">
        <v>0</v>
      </c>
      <c r="F169" s="31">
        <v>5.0999999999999996</v>
      </c>
      <c r="G169" s="82">
        <v>0</v>
      </c>
      <c r="H169" s="83">
        <f t="shared" si="17"/>
        <v>5.0999999999999996</v>
      </c>
      <c r="I169" s="101"/>
      <c r="J169" s="84"/>
      <c r="K169" s="84"/>
      <c r="M169" s="84"/>
      <c r="N169" s="54"/>
      <c r="O169" s="85"/>
      <c r="P169" s="101"/>
      <c r="Q169" s="70"/>
      <c r="R169" s="84"/>
      <c r="T169" s="84"/>
      <c r="U169" s="84"/>
      <c r="W169" s="85"/>
      <c r="X169" s="84"/>
      <c r="Y169" s="84"/>
      <c r="Z169" s="84"/>
      <c r="AB169" s="84"/>
      <c r="AC169" s="84"/>
      <c r="AE169" s="85"/>
      <c r="AF169" s="84"/>
      <c r="AG169" s="85"/>
      <c r="AJ169" s="85"/>
      <c r="AK169" s="84"/>
      <c r="AL169" s="84"/>
      <c r="AM169" s="85"/>
      <c r="AN169" s="85"/>
      <c r="AO169" s="84"/>
      <c r="AP169" s="84"/>
      <c r="AR169" s="84"/>
      <c r="AS169" s="84"/>
      <c r="AU169" s="85"/>
      <c r="AV169" s="84"/>
      <c r="AW169" s="84"/>
      <c r="AX169" s="84"/>
      <c r="AZ169" s="84"/>
      <c r="BA169" s="84"/>
      <c r="BC169" s="85"/>
      <c r="BD169" s="84"/>
      <c r="BE169" s="84"/>
      <c r="BF169" s="84"/>
      <c r="BH169" s="84"/>
      <c r="BI169" s="84"/>
      <c r="BK169" s="85"/>
      <c r="BL169" s="84"/>
      <c r="BM169" s="85"/>
      <c r="BN169" s="84"/>
      <c r="BP169" s="85"/>
      <c r="BQ169" s="84"/>
      <c r="BS169" s="85"/>
      <c r="BT169" s="84"/>
      <c r="BU169" s="84"/>
      <c r="BV169" s="84"/>
      <c r="BX169" s="84"/>
      <c r="BY169" s="84"/>
      <c r="CA169" s="85"/>
      <c r="CB169" s="84"/>
      <c r="CC169" s="84"/>
      <c r="CD169" s="84"/>
      <c r="CF169" s="84"/>
      <c r="CG169" s="84"/>
      <c r="CI169" s="85"/>
      <c r="CJ169" s="84"/>
      <c r="CK169" s="84"/>
      <c r="CL169" s="84"/>
      <c r="CM169" s="84"/>
      <c r="CN169" s="84"/>
      <c r="CQ169" s="85"/>
      <c r="CR169" s="84"/>
      <c r="CS169" s="84"/>
      <c r="CU169" s="84"/>
      <c r="CV169" s="84"/>
      <c r="CW169" s="84"/>
      <c r="CX169" s="84"/>
      <c r="CY169" s="85"/>
    </row>
    <row r="170" spans="1:103">
      <c r="A170" s="80" t="s">
        <v>373</v>
      </c>
      <c r="B170" s="81" t="s">
        <v>427</v>
      </c>
      <c r="C170" s="106">
        <v>0</v>
      </c>
      <c r="D170" s="107">
        <v>0</v>
      </c>
      <c r="E170" s="31">
        <v>3.8</v>
      </c>
      <c r="F170" s="31">
        <v>0</v>
      </c>
      <c r="G170" s="82">
        <v>0</v>
      </c>
      <c r="H170" s="83">
        <f t="shared" si="17"/>
        <v>3.8</v>
      </c>
      <c r="I170" s="101"/>
      <c r="J170" s="84"/>
      <c r="K170" s="84"/>
      <c r="M170" s="84"/>
      <c r="N170" s="54"/>
      <c r="O170" s="85"/>
      <c r="P170" s="101"/>
      <c r="Q170" s="70"/>
      <c r="R170" s="84"/>
      <c r="T170" s="84"/>
      <c r="U170" s="84"/>
      <c r="W170" s="85"/>
      <c r="X170" s="84"/>
      <c r="Y170" s="84"/>
      <c r="Z170" s="84"/>
      <c r="AB170" s="84"/>
      <c r="AC170" s="84"/>
      <c r="AE170" s="85"/>
      <c r="AF170" s="84"/>
      <c r="AG170" s="85"/>
      <c r="AJ170" s="85"/>
      <c r="AK170" s="84"/>
      <c r="AL170" s="84"/>
      <c r="AM170" s="85"/>
      <c r="AN170" s="85"/>
      <c r="AO170" s="84"/>
      <c r="AP170" s="84"/>
      <c r="AR170" s="84"/>
      <c r="AS170" s="84"/>
      <c r="AU170" s="85"/>
      <c r="AV170" s="84"/>
      <c r="AW170" s="84"/>
      <c r="AX170" s="84"/>
      <c r="AZ170" s="84"/>
      <c r="BA170" s="84"/>
      <c r="BC170" s="85"/>
      <c r="BD170" s="84"/>
      <c r="BE170" s="84"/>
      <c r="BF170" s="84"/>
      <c r="BH170" s="84"/>
      <c r="BI170" s="84"/>
      <c r="BK170" s="85"/>
      <c r="BL170" s="84"/>
      <c r="BM170" s="85"/>
      <c r="BN170" s="84"/>
      <c r="BP170" s="85"/>
      <c r="BQ170" s="84"/>
      <c r="BS170" s="85"/>
      <c r="BT170" s="84"/>
      <c r="BU170" s="84"/>
      <c r="BV170" s="84"/>
      <c r="BX170" s="84"/>
      <c r="BY170" s="84"/>
      <c r="CA170" s="85"/>
      <c r="CB170" s="84"/>
      <c r="CC170" s="84"/>
      <c r="CD170" s="84"/>
      <c r="CF170" s="84"/>
      <c r="CG170" s="84"/>
      <c r="CI170" s="85"/>
      <c r="CJ170" s="84"/>
      <c r="CK170" s="84"/>
      <c r="CL170" s="84"/>
      <c r="CM170" s="84"/>
      <c r="CN170" s="84"/>
      <c r="CQ170" s="85"/>
      <c r="CR170" s="84"/>
      <c r="CS170" s="84"/>
      <c r="CU170" s="84"/>
      <c r="CV170" s="84"/>
      <c r="CW170" s="84"/>
      <c r="CX170" s="84"/>
      <c r="CY170" s="85"/>
    </row>
    <row r="171" spans="1:103">
      <c r="A171" s="80" t="s">
        <v>374</v>
      </c>
      <c r="B171" s="81" t="s">
        <v>521</v>
      </c>
      <c r="C171" s="106">
        <v>0</v>
      </c>
      <c r="D171" s="107">
        <v>1.8</v>
      </c>
      <c r="E171" s="31">
        <v>1.9</v>
      </c>
      <c r="F171" s="31">
        <v>0</v>
      </c>
      <c r="G171" s="82">
        <v>0</v>
      </c>
      <c r="H171" s="83">
        <f t="shared" si="17"/>
        <v>3.7</v>
      </c>
      <c r="I171" s="101"/>
      <c r="J171" s="84"/>
      <c r="K171" s="84"/>
      <c r="M171" s="84"/>
      <c r="N171" s="54"/>
      <c r="O171" s="85"/>
      <c r="P171" s="101"/>
      <c r="Q171" s="70"/>
      <c r="R171" s="84"/>
      <c r="T171" s="84"/>
      <c r="U171" s="84"/>
      <c r="W171" s="85"/>
      <c r="X171" s="84"/>
      <c r="Y171" s="84"/>
      <c r="Z171" s="84"/>
      <c r="AB171" s="84"/>
      <c r="AC171" s="84"/>
      <c r="AE171" s="85"/>
      <c r="AF171" s="84"/>
      <c r="AG171" s="85"/>
      <c r="AJ171" s="85"/>
      <c r="AK171" s="84"/>
      <c r="AL171" s="84"/>
      <c r="AM171" s="85"/>
      <c r="AN171" s="85"/>
      <c r="AO171" s="84"/>
      <c r="AP171" s="84"/>
      <c r="AR171" s="84"/>
      <c r="AS171" s="84"/>
      <c r="AU171" s="85"/>
      <c r="AV171" s="84"/>
      <c r="AW171" s="84"/>
      <c r="AX171" s="84"/>
      <c r="AZ171" s="84"/>
      <c r="BA171" s="84"/>
      <c r="BC171" s="85"/>
      <c r="BD171" s="84"/>
      <c r="BE171" s="84"/>
      <c r="BF171" s="84"/>
      <c r="BH171" s="84"/>
      <c r="BI171" s="84"/>
      <c r="BK171" s="85"/>
      <c r="BL171" s="84"/>
      <c r="BM171" s="85"/>
      <c r="BN171" s="84"/>
      <c r="BP171" s="85"/>
      <c r="BQ171" s="84"/>
      <c r="BS171" s="85"/>
      <c r="BT171" s="84"/>
      <c r="BU171" s="84"/>
      <c r="BV171" s="84"/>
      <c r="BX171" s="84"/>
      <c r="BY171" s="84"/>
      <c r="CA171" s="85"/>
      <c r="CB171" s="84"/>
      <c r="CC171" s="84"/>
      <c r="CD171" s="84"/>
      <c r="CF171" s="84"/>
      <c r="CG171" s="84"/>
      <c r="CI171" s="85"/>
      <c r="CJ171" s="84"/>
      <c r="CK171" s="84"/>
      <c r="CL171" s="84"/>
      <c r="CM171" s="84"/>
      <c r="CN171" s="84"/>
      <c r="CQ171" s="85"/>
      <c r="CR171" s="84"/>
      <c r="CS171" s="84"/>
      <c r="CU171" s="84"/>
      <c r="CV171" s="84"/>
      <c r="CW171" s="84"/>
      <c r="CX171" s="84"/>
      <c r="CY171" s="85"/>
    </row>
    <row r="172" spans="1:103">
      <c r="A172" s="80" t="s">
        <v>375</v>
      </c>
      <c r="B172" s="81" t="s">
        <v>334</v>
      </c>
      <c r="C172" s="106">
        <v>0</v>
      </c>
      <c r="D172" s="107">
        <v>0</v>
      </c>
      <c r="E172" s="31">
        <v>0</v>
      </c>
      <c r="F172" s="31">
        <v>0</v>
      </c>
      <c r="G172" s="82">
        <v>3.3</v>
      </c>
      <c r="H172" s="83">
        <f t="shared" si="17"/>
        <v>3.3</v>
      </c>
      <c r="I172" s="101"/>
      <c r="J172" s="84"/>
      <c r="K172" s="84"/>
      <c r="M172" s="84"/>
      <c r="N172" s="54"/>
      <c r="O172" s="85"/>
      <c r="P172" s="101"/>
      <c r="Q172" s="70"/>
      <c r="R172" s="84"/>
      <c r="T172" s="84"/>
      <c r="U172" s="84"/>
      <c r="W172" s="85"/>
      <c r="X172" s="84"/>
      <c r="Y172" s="84"/>
      <c r="Z172" s="84"/>
      <c r="AB172" s="84"/>
      <c r="AC172" s="84"/>
      <c r="AE172" s="85"/>
      <c r="AF172" s="84"/>
      <c r="AG172" s="85"/>
      <c r="AJ172" s="85"/>
      <c r="AK172" s="84"/>
      <c r="AL172" s="84"/>
      <c r="AM172" s="85"/>
      <c r="AN172" s="85"/>
      <c r="AO172" s="84"/>
      <c r="AP172" s="84"/>
      <c r="AR172" s="84"/>
      <c r="AS172" s="84"/>
      <c r="AU172" s="85"/>
      <c r="AV172" s="84"/>
      <c r="AW172" s="84"/>
      <c r="AX172" s="84"/>
      <c r="AZ172" s="84"/>
      <c r="BA172" s="84"/>
      <c r="BC172" s="85"/>
      <c r="BD172" s="84"/>
      <c r="BE172" s="84"/>
      <c r="BF172" s="84"/>
      <c r="BH172" s="84"/>
      <c r="BI172" s="84"/>
      <c r="BK172" s="85"/>
      <c r="BL172" s="84"/>
      <c r="BM172" s="85"/>
      <c r="BN172" s="84"/>
      <c r="BP172" s="85"/>
      <c r="BQ172" s="84"/>
      <c r="BS172" s="85"/>
      <c r="BT172" s="84"/>
      <c r="BU172" s="84"/>
      <c r="BV172" s="84"/>
      <c r="BX172" s="84"/>
      <c r="BY172" s="84"/>
      <c r="CA172" s="85"/>
      <c r="CB172" s="84"/>
      <c r="CC172" s="84"/>
      <c r="CD172" s="84"/>
      <c r="CF172" s="84"/>
      <c r="CG172" s="84"/>
      <c r="CI172" s="85"/>
      <c r="CJ172" s="84"/>
      <c r="CK172" s="84"/>
      <c r="CL172" s="84"/>
      <c r="CM172" s="84"/>
      <c r="CN172" s="84"/>
      <c r="CQ172" s="85"/>
      <c r="CR172" s="84"/>
      <c r="CS172" s="84"/>
      <c r="CU172" s="84"/>
      <c r="CV172" s="84"/>
      <c r="CW172" s="84"/>
      <c r="CX172" s="84"/>
      <c r="CY172" s="85"/>
    </row>
    <row r="173" spans="1:103">
      <c r="A173" s="80" t="s">
        <v>376</v>
      </c>
      <c r="B173" s="81" t="s">
        <v>557</v>
      </c>
      <c r="C173" s="106">
        <v>0</v>
      </c>
      <c r="D173" s="107">
        <v>0</v>
      </c>
      <c r="E173" s="31">
        <v>0</v>
      </c>
      <c r="F173" s="31">
        <v>0</v>
      </c>
      <c r="G173" s="82">
        <v>1.7</v>
      </c>
      <c r="H173" s="83">
        <f t="shared" si="17"/>
        <v>1.7</v>
      </c>
      <c r="I173" s="101"/>
      <c r="J173" s="84"/>
      <c r="K173" s="84"/>
      <c r="M173" s="84"/>
      <c r="N173" s="54"/>
      <c r="O173" s="85"/>
      <c r="P173" s="101"/>
      <c r="Q173" s="70"/>
      <c r="R173" s="84"/>
      <c r="T173" s="84"/>
      <c r="U173" s="84"/>
      <c r="W173" s="85"/>
      <c r="X173" s="84"/>
      <c r="Y173" s="84"/>
      <c r="Z173" s="84"/>
      <c r="AB173" s="84"/>
      <c r="AC173" s="84"/>
      <c r="AE173" s="85"/>
      <c r="AF173" s="84"/>
      <c r="AG173" s="85"/>
      <c r="AJ173" s="85"/>
      <c r="AK173" s="84"/>
      <c r="AL173" s="84"/>
      <c r="AM173" s="85"/>
      <c r="AN173" s="85"/>
      <c r="AO173" s="84"/>
      <c r="AP173" s="84"/>
      <c r="AR173" s="84"/>
      <c r="AS173" s="84"/>
      <c r="AU173" s="85"/>
      <c r="AV173" s="84"/>
      <c r="AW173" s="84"/>
      <c r="AX173" s="84"/>
      <c r="AZ173" s="84"/>
      <c r="BA173" s="84"/>
      <c r="BC173" s="85"/>
      <c r="BD173" s="84"/>
      <c r="BE173" s="84"/>
      <c r="BF173" s="84"/>
      <c r="BH173" s="84"/>
      <c r="BI173" s="84"/>
      <c r="BK173" s="85"/>
      <c r="BL173" s="84"/>
      <c r="BM173" s="85"/>
      <c r="BN173" s="84"/>
      <c r="BP173" s="85"/>
      <c r="BQ173" s="84"/>
      <c r="BS173" s="85"/>
      <c r="BT173" s="84"/>
      <c r="BU173" s="84"/>
      <c r="BV173" s="84"/>
      <c r="BX173" s="84"/>
      <c r="BY173" s="84"/>
      <c r="CA173" s="85"/>
      <c r="CB173" s="84"/>
      <c r="CC173" s="84"/>
      <c r="CD173" s="84"/>
      <c r="CF173" s="84"/>
      <c r="CG173" s="84"/>
      <c r="CI173" s="85"/>
      <c r="CJ173" s="84"/>
      <c r="CK173" s="84"/>
      <c r="CL173" s="84"/>
      <c r="CM173" s="84"/>
      <c r="CN173" s="84"/>
      <c r="CQ173" s="85"/>
      <c r="CR173" s="84"/>
      <c r="CS173" s="84"/>
      <c r="CU173" s="84"/>
      <c r="CV173" s="84"/>
      <c r="CW173" s="84"/>
      <c r="CX173" s="84"/>
      <c r="CY173" s="85"/>
    </row>
    <row r="174" spans="1:103">
      <c r="F174" s="56"/>
      <c r="I174" s="101"/>
      <c r="J174" s="84"/>
      <c r="K174" s="84"/>
      <c r="M174" s="84"/>
      <c r="N174" s="54"/>
      <c r="O174" s="85"/>
      <c r="P174" s="101"/>
      <c r="Q174" s="70"/>
      <c r="R174" s="84"/>
      <c r="T174" s="84"/>
      <c r="U174" s="84"/>
      <c r="W174" s="85"/>
      <c r="X174" s="84"/>
      <c r="Y174" s="84"/>
      <c r="Z174" s="84"/>
      <c r="AB174" s="84"/>
      <c r="AC174" s="84"/>
      <c r="AE174" s="85"/>
      <c r="AF174" s="84"/>
      <c r="AG174" s="85"/>
      <c r="AJ174" s="85"/>
      <c r="AK174" s="84"/>
      <c r="AL174" s="84"/>
      <c r="AM174" s="85"/>
      <c r="AN174" s="85"/>
      <c r="AO174" s="84"/>
      <c r="AP174" s="84"/>
      <c r="AR174" s="84"/>
      <c r="AS174" s="84"/>
      <c r="AU174" s="85"/>
      <c r="AV174" s="84"/>
      <c r="AW174" s="84"/>
      <c r="AX174" s="84"/>
      <c r="AZ174" s="84"/>
      <c r="BA174" s="84"/>
      <c r="BC174" s="85"/>
      <c r="BD174" s="84"/>
      <c r="BE174" s="84"/>
      <c r="BF174" s="84"/>
      <c r="BH174" s="84"/>
      <c r="BI174" s="84"/>
      <c r="BK174" s="85"/>
      <c r="BL174" s="84"/>
      <c r="BM174" s="85"/>
      <c r="BN174" s="84"/>
      <c r="BP174" s="85"/>
      <c r="BQ174" s="84"/>
      <c r="BS174" s="85"/>
      <c r="BT174" s="84"/>
      <c r="BU174" s="84"/>
      <c r="BV174" s="84"/>
      <c r="BX174" s="84"/>
      <c r="BY174" s="84"/>
      <c r="CA174" s="85"/>
      <c r="CB174" s="84"/>
      <c r="CC174" s="84"/>
      <c r="CD174" s="84"/>
      <c r="CF174" s="84"/>
      <c r="CG174" s="84"/>
      <c r="CI174" s="85"/>
      <c r="CJ174" s="84"/>
      <c r="CK174" s="84"/>
      <c r="CL174" s="84"/>
      <c r="CM174" s="84"/>
      <c r="CN174" s="84"/>
      <c r="CQ174" s="85"/>
      <c r="CR174" s="84"/>
      <c r="CS174" s="84"/>
      <c r="CU174" s="84"/>
      <c r="CV174" s="84"/>
      <c r="CW174" s="84"/>
      <c r="CX174" s="84"/>
      <c r="CY174" s="85"/>
    </row>
    <row r="175" spans="1:103">
      <c r="F175" s="56"/>
      <c r="I175" s="101"/>
      <c r="J175" s="84"/>
      <c r="K175" s="84"/>
      <c r="M175" s="84"/>
      <c r="N175" s="54"/>
      <c r="O175" s="85"/>
      <c r="P175" s="101"/>
      <c r="Q175" s="70"/>
      <c r="R175" s="84"/>
      <c r="T175" s="84"/>
      <c r="U175" s="84"/>
      <c r="W175" s="85"/>
      <c r="X175" s="84"/>
      <c r="Y175" s="84"/>
      <c r="Z175" s="84"/>
      <c r="AB175" s="84"/>
      <c r="AC175" s="84"/>
      <c r="AE175" s="85"/>
      <c r="AF175" s="84"/>
      <c r="AG175" s="85"/>
      <c r="AJ175" s="85"/>
      <c r="AK175" s="84"/>
      <c r="AL175" s="84"/>
      <c r="AM175" s="85"/>
      <c r="AN175" s="85"/>
      <c r="AO175" s="84"/>
      <c r="AP175" s="84"/>
      <c r="AR175" s="84"/>
      <c r="AS175" s="84"/>
      <c r="AU175" s="85"/>
      <c r="AV175" s="84"/>
      <c r="AW175" s="84"/>
      <c r="AX175" s="84"/>
      <c r="AZ175" s="84"/>
      <c r="BA175" s="84"/>
      <c r="BC175" s="85"/>
      <c r="BD175" s="84"/>
      <c r="BE175" s="84"/>
      <c r="BF175" s="84"/>
      <c r="BH175" s="84"/>
      <c r="BI175" s="84"/>
      <c r="BK175" s="85"/>
      <c r="BL175" s="84"/>
      <c r="BM175" s="85"/>
      <c r="BN175" s="84"/>
      <c r="BP175" s="85"/>
      <c r="BQ175" s="84"/>
      <c r="BS175" s="85"/>
      <c r="BT175" s="84"/>
      <c r="BU175" s="84"/>
      <c r="BV175" s="84"/>
      <c r="BX175" s="84"/>
      <c r="BY175" s="84"/>
      <c r="CA175" s="85"/>
      <c r="CB175" s="84"/>
      <c r="CC175" s="84"/>
      <c r="CD175" s="84"/>
      <c r="CF175" s="84"/>
      <c r="CG175" s="84"/>
      <c r="CI175" s="85"/>
      <c r="CJ175" s="84"/>
      <c r="CK175" s="84"/>
      <c r="CL175" s="84"/>
      <c r="CM175" s="84"/>
      <c r="CN175" s="84"/>
      <c r="CQ175" s="85"/>
      <c r="CR175" s="84"/>
      <c r="CS175" s="84"/>
      <c r="CU175" s="84"/>
      <c r="CV175" s="84"/>
      <c r="CW175" s="84"/>
      <c r="CX175" s="84"/>
      <c r="CY175" s="85"/>
    </row>
    <row r="176" spans="1:103">
      <c r="F176" s="56"/>
      <c r="I176" s="101"/>
      <c r="J176" s="84"/>
      <c r="K176" s="84"/>
      <c r="M176" s="84"/>
      <c r="N176" s="54"/>
      <c r="O176" s="85"/>
      <c r="P176" s="101"/>
      <c r="Q176" s="70"/>
      <c r="R176" s="84"/>
      <c r="T176" s="84"/>
      <c r="U176" s="84"/>
      <c r="W176" s="85"/>
      <c r="X176" s="84"/>
      <c r="Y176" s="84"/>
      <c r="Z176" s="84"/>
      <c r="AB176" s="84"/>
      <c r="AC176" s="84"/>
      <c r="AE176" s="85"/>
      <c r="AF176" s="84"/>
      <c r="AG176" s="85"/>
      <c r="AJ176" s="85"/>
      <c r="AK176" s="84"/>
      <c r="AL176" s="84"/>
      <c r="AM176" s="85"/>
      <c r="AN176" s="85"/>
      <c r="AO176" s="84"/>
      <c r="AP176" s="84"/>
      <c r="AR176" s="84"/>
      <c r="AS176" s="84"/>
      <c r="AU176" s="85"/>
      <c r="AV176" s="84"/>
      <c r="AW176" s="84"/>
      <c r="AX176" s="84"/>
      <c r="AZ176" s="84"/>
      <c r="BA176" s="84"/>
      <c r="BC176" s="85"/>
      <c r="BD176" s="84"/>
      <c r="BE176" s="84"/>
      <c r="BF176" s="84"/>
      <c r="BH176" s="84"/>
      <c r="BI176" s="84"/>
      <c r="BK176" s="85"/>
      <c r="BL176" s="84"/>
      <c r="BM176" s="85"/>
      <c r="BN176" s="84"/>
      <c r="BP176" s="85"/>
      <c r="BQ176" s="84"/>
      <c r="BS176" s="85"/>
      <c r="BT176" s="84"/>
      <c r="BU176" s="84"/>
      <c r="BV176" s="84"/>
      <c r="BX176" s="84"/>
      <c r="BY176" s="84"/>
      <c r="CA176" s="85"/>
      <c r="CB176" s="84"/>
      <c r="CC176" s="84"/>
      <c r="CD176" s="84"/>
      <c r="CF176" s="84"/>
      <c r="CG176" s="84"/>
      <c r="CI176" s="85"/>
      <c r="CJ176" s="84"/>
      <c r="CK176" s="84"/>
      <c r="CL176" s="84"/>
      <c r="CM176" s="84"/>
      <c r="CN176" s="84"/>
      <c r="CQ176" s="85"/>
      <c r="CR176" s="84"/>
      <c r="CS176" s="84"/>
      <c r="CU176" s="84"/>
      <c r="CV176" s="84"/>
      <c r="CW176" s="84"/>
      <c r="CX176" s="84"/>
      <c r="CY176" s="85"/>
    </row>
    <row r="177" spans="6:103">
      <c r="F177" s="56"/>
      <c r="I177" s="101"/>
      <c r="J177" s="84"/>
      <c r="K177" s="84"/>
      <c r="M177" s="84"/>
      <c r="N177" s="54"/>
      <c r="O177" s="85"/>
      <c r="P177" s="101"/>
      <c r="Q177" s="70"/>
      <c r="R177" s="84"/>
      <c r="T177" s="84"/>
      <c r="U177" s="84"/>
      <c r="W177" s="85"/>
      <c r="X177" s="84"/>
      <c r="Y177" s="84"/>
      <c r="Z177" s="84"/>
      <c r="AB177" s="84"/>
      <c r="AC177" s="84"/>
      <c r="AE177" s="85"/>
      <c r="AF177" s="84"/>
      <c r="AG177" s="85"/>
      <c r="AJ177" s="85"/>
      <c r="AK177" s="84"/>
      <c r="AL177" s="84"/>
      <c r="AM177" s="85"/>
      <c r="AN177" s="85"/>
      <c r="AO177" s="84"/>
      <c r="AP177" s="84"/>
      <c r="AR177" s="84"/>
      <c r="AS177" s="84"/>
      <c r="AU177" s="85"/>
      <c r="AV177" s="84"/>
      <c r="AW177" s="84"/>
      <c r="AX177" s="84"/>
      <c r="AZ177" s="84"/>
      <c r="BA177" s="84"/>
      <c r="BC177" s="85"/>
      <c r="BD177" s="84"/>
      <c r="BE177" s="84"/>
      <c r="BF177" s="84"/>
      <c r="BH177" s="84"/>
      <c r="BI177" s="84"/>
      <c r="BK177" s="85"/>
      <c r="BL177" s="84"/>
      <c r="BM177" s="85"/>
      <c r="BN177" s="84"/>
      <c r="BP177" s="85"/>
      <c r="BQ177" s="84"/>
      <c r="BS177" s="85"/>
      <c r="BT177" s="84"/>
      <c r="BU177" s="84"/>
      <c r="BV177" s="84"/>
      <c r="BX177" s="84"/>
      <c r="BY177" s="84"/>
      <c r="CA177" s="85"/>
      <c r="CB177" s="84"/>
      <c r="CC177" s="84"/>
      <c r="CD177" s="84"/>
      <c r="CF177" s="84"/>
      <c r="CG177" s="84"/>
      <c r="CI177" s="85"/>
      <c r="CJ177" s="84"/>
      <c r="CK177" s="84"/>
      <c r="CL177" s="84"/>
      <c r="CM177" s="84"/>
      <c r="CN177" s="84"/>
      <c r="CQ177" s="85"/>
      <c r="CR177" s="84"/>
      <c r="CS177" s="84"/>
      <c r="CU177" s="84"/>
      <c r="CV177" s="84"/>
      <c r="CW177" s="84"/>
      <c r="CX177" s="84"/>
      <c r="CY177" s="85"/>
    </row>
    <row r="178" spans="6:103">
      <c r="F178" s="56"/>
      <c r="I178" s="101"/>
      <c r="J178" s="84"/>
      <c r="K178" s="84"/>
      <c r="M178" s="84"/>
      <c r="N178" s="54"/>
      <c r="O178" s="85"/>
      <c r="P178" s="101"/>
      <c r="Q178" s="70"/>
      <c r="R178" s="84"/>
      <c r="T178" s="84"/>
      <c r="U178" s="84"/>
      <c r="W178" s="85"/>
      <c r="X178" s="84"/>
      <c r="Y178" s="84"/>
      <c r="Z178" s="84"/>
      <c r="AB178" s="84"/>
      <c r="AC178" s="84"/>
      <c r="AE178" s="85"/>
      <c r="AF178" s="84"/>
      <c r="AG178" s="85"/>
      <c r="AJ178" s="85"/>
      <c r="AK178" s="84"/>
      <c r="AL178" s="84"/>
      <c r="AM178" s="85"/>
      <c r="AN178" s="85"/>
      <c r="AO178" s="84"/>
      <c r="AP178" s="84"/>
      <c r="AR178" s="84"/>
      <c r="AS178" s="84"/>
      <c r="AU178" s="85"/>
      <c r="AV178" s="84"/>
      <c r="AW178" s="84"/>
      <c r="AX178" s="84"/>
      <c r="AZ178" s="84"/>
      <c r="BA178" s="84"/>
      <c r="BC178" s="85"/>
      <c r="BD178" s="84"/>
      <c r="BE178" s="84"/>
      <c r="BF178" s="84"/>
      <c r="BH178" s="84"/>
      <c r="BI178" s="84"/>
      <c r="BK178" s="85"/>
      <c r="BL178" s="84"/>
      <c r="BM178" s="85"/>
      <c r="BN178" s="84"/>
      <c r="BP178" s="85"/>
      <c r="BQ178" s="84"/>
      <c r="BS178" s="85"/>
      <c r="BT178" s="84"/>
      <c r="BU178" s="84"/>
      <c r="BV178" s="84"/>
      <c r="BX178" s="84"/>
      <c r="BY178" s="84"/>
      <c r="CA178" s="85"/>
      <c r="CB178" s="84"/>
      <c r="CC178" s="84"/>
      <c r="CD178" s="84"/>
      <c r="CF178" s="84"/>
      <c r="CG178" s="84"/>
      <c r="CI178" s="85"/>
      <c r="CJ178" s="84"/>
      <c r="CK178" s="84"/>
      <c r="CL178" s="84"/>
      <c r="CM178" s="84"/>
      <c r="CN178" s="84"/>
      <c r="CQ178" s="85"/>
      <c r="CR178" s="84"/>
      <c r="CS178" s="84"/>
      <c r="CU178" s="84"/>
      <c r="CV178" s="84"/>
      <c r="CW178" s="84"/>
      <c r="CX178" s="84"/>
      <c r="CY178" s="85"/>
    </row>
    <row r="179" spans="6:103">
      <c r="F179" s="56"/>
      <c r="I179" s="101"/>
      <c r="J179" s="84"/>
      <c r="K179" s="84"/>
      <c r="M179" s="84"/>
      <c r="N179" s="54"/>
      <c r="O179" s="85"/>
      <c r="P179" s="101"/>
      <c r="Q179" s="70"/>
      <c r="R179" s="84"/>
      <c r="T179" s="84"/>
      <c r="U179" s="84"/>
      <c r="W179" s="85"/>
      <c r="X179" s="84"/>
      <c r="Y179" s="84"/>
      <c r="Z179" s="84"/>
      <c r="AB179" s="84"/>
      <c r="AC179" s="84"/>
      <c r="AE179" s="85"/>
      <c r="AF179" s="84"/>
      <c r="AG179" s="85"/>
      <c r="AJ179" s="85"/>
      <c r="AK179" s="84"/>
      <c r="AL179" s="84"/>
      <c r="AM179" s="85"/>
      <c r="AN179" s="85"/>
      <c r="AO179" s="84"/>
      <c r="AP179" s="84"/>
      <c r="AR179" s="84"/>
      <c r="AS179" s="84"/>
      <c r="AU179" s="85"/>
      <c r="AV179" s="84"/>
      <c r="AW179" s="84"/>
      <c r="AX179" s="84"/>
      <c r="AZ179" s="84"/>
      <c r="BA179" s="84"/>
      <c r="BC179" s="85"/>
      <c r="BD179" s="84"/>
      <c r="BE179" s="84"/>
      <c r="BF179" s="84"/>
      <c r="BH179" s="84"/>
      <c r="BI179" s="84"/>
      <c r="BK179" s="85"/>
      <c r="BL179" s="84"/>
      <c r="BM179" s="85"/>
      <c r="BN179" s="84"/>
      <c r="BP179" s="85"/>
      <c r="BQ179" s="84"/>
      <c r="BS179" s="85"/>
      <c r="BT179" s="84"/>
      <c r="BU179" s="84"/>
      <c r="BV179" s="84"/>
      <c r="BX179" s="84"/>
      <c r="BY179" s="84"/>
      <c r="CA179" s="85"/>
      <c r="CB179" s="84"/>
      <c r="CC179" s="84"/>
      <c r="CD179" s="84"/>
      <c r="CF179" s="84"/>
      <c r="CG179" s="84"/>
      <c r="CI179" s="85"/>
      <c r="CJ179" s="84"/>
      <c r="CK179" s="84"/>
      <c r="CL179" s="84"/>
      <c r="CM179" s="84"/>
      <c r="CN179" s="84"/>
      <c r="CQ179" s="85"/>
      <c r="CR179" s="84"/>
      <c r="CS179" s="84"/>
      <c r="CU179" s="84"/>
      <c r="CV179" s="84"/>
      <c r="CW179" s="84"/>
      <c r="CX179" s="84"/>
      <c r="CY179" s="85"/>
    </row>
    <row r="180" spans="6:103">
      <c r="F180" s="56"/>
      <c r="I180" s="101"/>
      <c r="J180" s="84"/>
      <c r="K180" s="84"/>
      <c r="M180" s="84"/>
      <c r="N180" s="54"/>
      <c r="O180" s="85"/>
      <c r="P180" s="101"/>
      <c r="Q180" s="70"/>
      <c r="R180" s="84"/>
      <c r="T180" s="84"/>
      <c r="U180" s="84"/>
      <c r="W180" s="85"/>
      <c r="X180" s="84"/>
      <c r="Y180" s="84"/>
      <c r="Z180" s="84"/>
      <c r="AB180" s="84"/>
      <c r="AC180" s="84"/>
      <c r="AE180" s="85"/>
      <c r="AF180" s="84"/>
      <c r="AG180" s="85"/>
      <c r="AJ180" s="85"/>
      <c r="AK180" s="84"/>
      <c r="AL180" s="84"/>
      <c r="AM180" s="85"/>
      <c r="AN180" s="85"/>
      <c r="AO180" s="84"/>
      <c r="AP180" s="84"/>
      <c r="AR180" s="84"/>
      <c r="AS180" s="84"/>
      <c r="AU180" s="85"/>
      <c r="AV180" s="84"/>
      <c r="AW180" s="84"/>
      <c r="AX180" s="84"/>
      <c r="AZ180" s="84"/>
      <c r="BA180" s="84"/>
      <c r="BC180" s="85"/>
      <c r="BD180" s="84"/>
      <c r="BE180" s="84"/>
      <c r="BF180" s="84"/>
      <c r="BH180" s="84"/>
      <c r="BI180" s="84"/>
      <c r="BK180" s="85"/>
      <c r="BL180" s="84"/>
      <c r="BM180" s="85"/>
      <c r="BN180" s="84"/>
      <c r="BP180" s="85"/>
      <c r="BQ180" s="84"/>
      <c r="BS180" s="85"/>
      <c r="BT180" s="84"/>
      <c r="BU180" s="84"/>
      <c r="BV180" s="84"/>
      <c r="BX180" s="84"/>
      <c r="BY180" s="84"/>
      <c r="CA180" s="85"/>
      <c r="CB180" s="84"/>
      <c r="CC180" s="84"/>
      <c r="CD180" s="84"/>
      <c r="CF180" s="84"/>
      <c r="CG180" s="84"/>
      <c r="CI180" s="85"/>
      <c r="CJ180" s="84"/>
      <c r="CK180" s="84"/>
      <c r="CL180" s="84"/>
      <c r="CM180" s="84"/>
      <c r="CN180" s="84"/>
      <c r="CQ180" s="85"/>
      <c r="CR180" s="84"/>
      <c r="CS180" s="84"/>
      <c r="CU180" s="84"/>
      <c r="CV180" s="84"/>
      <c r="CW180" s="84"/>
      <c r="CX180" s="84"/>
      <c r="CY180" s="85"/>
    </row>
    <row r="181" spans="6:103">
      <c r="F181" s="56"/>
      <c r="I181" s="101"/>
      <c r="J181" s="84"/>
      <c r="K181" s="84"/>
      <c r="M181" s="84"/>
      <c r="N181" s="54"/>
      <c r="O181" s="85"/>
      <c r="P181" s="101"/>
      <c r="Q181" s="70"/>
      <c r="R181" s="84"/>
      <c r="T181" s="84"/>
      <c r="U181" s="84"/>
      <c r="W181" s="85"/>
      <c r="X181" s="84"/>
      <c r="Y181" s="84"/>
      <c r="Z181" s="84"/>
      <c r="AB181" s="84"/>
      <c r="AC181" s="84"/>
      <c r="AE181" s="85"/>
      <c r="AF181" s="84"/>
      <c r="AG181" s="85"/>
      <c r="AJ181" s="85"/>
      <c r="AK181" s="84"/>
      <c r="AL181" s="84"/>
      <c r="AM181" s="85"/>
      <c r="AN181" s="85"/>
      <c r="AO181" s="84"/>
      <c r="AP181" s="84"/>
      <c r="AR181" s="84"/>
      <c r="AS181" s="84"/>
      <c r="AU181" s="85"/>
      <c r="AV181" s="84"/>
      <c r="AW181" s="84"/>
      <c r="AX181" s="84"/>
      <c r="AZ181" s="84"/>
      <c r="BA181" s="84"/>
      <c r="BC181" s="85"/>
      <c r="BD181" s="84"/>
      <c r="BE181" s="84"/>
      <c r="BF181" s="84"/>
      <c r="BH181" s="84"/>
      <c r="BI181" s="84"/>
      <c r="BK181" s="85"/>
      <c r="BL181" s="84"/>
      <c r="BM181" s="85"/>
      <c r="BN181" s="84"/>
      <c r="BP181" s="85"/>
      <c r="BQ181" s="84"/>
      <c r="BS181" s="85"/>
      <c r="BT181" s="84"/>
      <c r="BU181" s="84"/>
      <c r="BV181" s="84"/>
      <c r="BX181" s="84"/>
      <c r="BY181" s="84"/>
      <c r="CA181" s="85"/>
      <c r="CB181" s="84"/>
      <c r="CC181" s="84"/>
      <c r="CD181" s="84"/>
      <c r="CF181" s="84"/>
      <c r="CG181" s="84"/>
      <c r="CI181" s="85"/>
      <c r="CJ181" s="84"/>
      <c r="CK181" s="84"/>
      <c r="CL181" s="84"/>
      <c r="CM181" s="84"/>
      <c r="CN181" s="84"/>
      <c r="CQ181" s="85"/>
      <c r="CR181" s="84"/>
      <c r="CS181" s="84"/>
      <c r="CU181" s="84"/>
      <c r="CV181" s="84"/>
      <c r="CW181" s="84"/>
      <c r="CX181" s="84"/>
      <c r="CY181" s="85"/>
    </row>
    <row r="182" spans="6:103">
      <c r="F182" s="56"/>
      <c r="I182" s="101"/>
      <c r="J182" s="84"/>
      <c r="K182" s="84"/>
      <c r="M182" s="84"/>
      <c r="N182" s="54"/>
      <c r="O182" s="85"/>
      <c r="P182" s="101"/>
      <c r="Q182" s="70"/>
      <c r="R182" s="84"/>
      <c r="T182" s="84"/>
      <c r="U182" s="84"/>
      <c r="W182" s="85"/>
      <c r="X182" s="84"/>
      <c r="Y182" s="84"/>
      <c r="Z182" s="84"/>
      <c r="AB182" s="84"/>
      <c r="AC182" s="84"/>
      <c r="AE182" s="85"/>
      <c r="AF182" s="84"/>
      <c r="AG182" s="85"/>
      <c r="AJ182" s="85"/>
      <c r="AK182" s="84"/>
      <c r="AL182" s="84"/>
      <c r="AM182" s="85"/>
      <c r="AN182" s="85"/>
      <c r="AO182" s="84"/>
      <c r="AP182" s="84"/>
      <c r="AR182" s="84"/>
      <c r="AS182" s="84"/>
      <c r="AU182" s="85"/>
      <c r="AV182" s="84"/>
      <c r="AW182" s="84"/>
      <c r="AX182" s="84"/>
      <c r="AZ182" s="84"/>
      <c r="BA182" s="84"/>
      <c r="BC182" s="85"/>
      <c r="BD182" s="84"/>
      <c r="BE182" s="84"/>
      <c r="BF182" s="84"/>
      <c r="BH182" s="84"/>
      <c r="BI182" s="84"/>
      <c r="BK182" s="85"/>
      <c r="BL182" s="84"/>
      <c r="BM182" s="85"/>
      <c r="BN182" s="84"/>
      <c r="BP182" s="85"/>
      <c r="BQ182" s="84"/>
      <c r="BS182" s="85"/>
      <c r="BT182" s="84"/>
      <c r="BU182" s="84"/>
      <c r="BV182" s="84"/>
      <c r="BX182" s="84"/>
      <c r="BY182" s="84"/>
      <c r="CA182" s="85"/>
      <c r="CB182" s="84"/>
      <c r="CC182" s="84"/>
      <c r="CD182" s="84"/>
      <c r="CF182" s="84"/>
      <c r="CG182" s="84"/>
      <c r="CI182" s="85"/>
      <c r="CJ182" s="84"/>
      <c r="CK182" s="84"/>
      <c r="CL182" s="84"/>
      <c r="CM182" s="84"/>
      <c r="CN182" s="84"/>
      <c r="CQ182" s="85"/>
      <c r="CR182" s="84"/>
      <c r="CS182" s="84"/>
      <c r="CU182" s="84"/>
      <c r="CV182" s="84"/>
      <c r="CW182" s="84"/>
      <c r="CX182" s="84"/>
      <c r="CY182" s="85"/>
    </row>
    <row r="183" spans="6:103">
      <c r="F183" s="56"/>
      <c r="I183" s="101"/>
      <c r="J183" s="84"/>
      <c r="K183" s="84"/>
      <c r="M183" s="84"/>
      <c r="N183" s="54"/>
      <c r="O183" s="85"/>
      <c r="P183" s="101"/>
      <c r="Q183" s="70"/>
      <c r="R183" s="84"/>
      <c r="T183" s="84"/>
      <c r="U183" s="84"/>
      <c r="W183" s="85"/>
      <c r="X183" s="84"/>
      <c r="Y183" s="84"/>
      <c r="Z183" s="84"/>
      <c r="AB183" s="84"/>
      <c r="AC183" s="84"/>
      <c r="AE183" s="85"/>
      <c r="AF183" s="84"/>
      <c r="AG183" s="85"/>
      <c r="AJ183" s="85"/>
      <c r="AK183" s="84"/>
      <c r="AL183" s="84"/>
      <c r="AM183" s="85"/>
      <c r="AN183" s="85"/>
      <c r="AO183" s="84"/>
      <c r="AP183" s="84"/>
      <c r="AR183" s="84"/>
      <c r="AS183" s="84"/>
      <c r="AU183" s="85"/>
      <c r="AV183" s="84"/>
      <c r="AW183" s="84"/>
      <c r="AX183" s="84"/>
      <c r="AZ183" s="84"/>
      <c r="BA183" s="84"/>
      <c r="BC183" s="85"/>
      <c r="BD183" s="84"/>
      <c r="BE183" s="84"/>
      <c r="BF183" s="84"/>
      <c r="BH183" s="84"/>
      <c r="BI183" s="84"/>
      <c r="BK183" s="85"/>
      <c r="BL183" s="84"/>
      <c r="BM183" s="85"/>
      <c r="BN183" s="84"/>
      <c r="BP183" s="85"/>
      <c r="BQ183" s="84"/>
      <c r="BS183" s="85"/>
      <c r="BT183" s="84"/>
      <c r="BU183" s="84"/>
      <c r="BV183" s="84"/>
      <c r="BX183" s="84"/>
      <c r="BY183" s="84"/>
      <c r="CA183" s="85"/>
      <c r="CB183" s="84"/>
      <c r="CC183" s="84"/>
      <c r="CD183" s="84"/>
      <c r="CF183" s="84"/>
      <c r="CG183" s="84"/>
      <c r="CI183" s="85"/>
      <c r="CJ183" s="84"/>
      <c r="CK183" s="84"/>
      <c r="CL183" s="84"/>
      <c r="CM183" s="84"/>
      <c r="CN183" s="84"/>
      <c r="CQ183" s="85"/>
      <c r="CR183" s="84"/>
      <c r="CS183" s="84"/>
      <c r="CU183" s="84"/>
      <c r="CV183" s="84"/>
      <c r="CW183" s="84"/>
      <c r="CX183" s="84"/>
      <c r="CY183" s="85"/>
    </row>
    <row r="184" spans="6:103">
      <c r="F184" s="56"/>
      <c r="I184" s="101"/>
      <c r="J184" s="84"/>
      <c r="K184" s="84"/>
      <c r="M184" s="84"/>
      <c r="N184" s="54"/>
      <c r="O184" s="85"/>
      <c r="P184" s="101"/>
      <c r="Q184" s="70"/>
      <c r="R184" s="84"/>
      <c r="T184" s="84"/>
      <c r="U184" s="84"/>
      <c r="W184" s="85"/>
      <c r="X184" s="84"/>
      <c r="Y184" s="84"/>
      <c r="Z184" s="84"/>
      <c r="AB184" s="84"/>
      <c r="AC184" s="84"/>
      <c r="AE184" s="85"/>
      <c r="AF184" s="84"/>
      <c r="AG184" s="85"/>
      <c r="AJ184" s="85"/>
      <c r="AK184" s="84"/>
      <c r="AL184" s="84"/>
      <c r="AM184" s="85"/>
      <c r="AN184" s="85"/>
      <c r="AO184" s="84"/>
      <c r="AP184" s="84"/>
      <c r="AR184" s="84"/>
      <c r="AS184" s="84"/>
      <c r="AU184" s="85"/>
      <c r="AV184" s="84"/>
      <c r="AW184" s="84"/>
      <c r="AX184" s="84"/>
      <c r="AZ184" s="84"/>
      <c r="BA184" s="84"/>
      <c r="BC184" s="85"/>
      <c r="BD184" s="84"/>
      <c r="BE184" s="84"/>
      <c r="BF184" s="84"/>
      <c r="BH184" s="84"/>
      <c r="BI184" s="84"/>
      <c r="BK184" s="85"/>
      <c r="BL184" s="84"/>
      <c r="BM184" s="85"/>
      <c r="BN184" s="84"/>
      <c r="BP184" s="85"/>
      <c r="BQ184" s="84"/>
      <c r="BS184" s="85"/>
      <c r="BT184" s="84"/>
      <c r="BU184" s="84"/>
      <c r="BV184" s="84"/>
      <c r="BX184" s="84"/>
      <c r="BY184" s="84"/>
      <c r="CA184" s="85"/>
      <c r="CB184" s="84"/>
      <c r="CC184" s="84"/>
      <c r="CD184" s="84"/>
      <c r="CF184" s="84"/>
      <c r="CG184" s="84"/>
      <c r="CI184" s="85"/>
      <c r="CJ184" s="84"/>
      <c r="CK184" s="84"/>
      <c r="CL184" s="84"/>
      <c r="CM184" s="84"/>
      <c r="CN184" s="84"/>
      <c r="CQ184" s="85"/>
      <c r="CR184" s="84"/>
      <c r="CS184" s="84"/>
      <c r="CU184" s="84"/>
      <c r="CV184" s="84"/>
      <c r="CW184" s="84"/>
      <c r="CX184" s="84"/>
      <c r="CY184" s="85"/>
    </row>
    <row r="185" spans="6:103">
      <c r="F185" s="56"/>
      <c r="I185" s="101"/>
      <c r="J185" s="84"/>
      <c r="K185" s="84"/>
      <c r="M185" s="84"/>
      <c r="N185" s="54"/>
      <c r="O185" s="85"/>
      <c r="P185" s="101"/>
      <c r="Q185" s="70"/>
      <c r="R185" s="84"/>
      <c r="T185" s="84"/>
      <c r="U185" s="84"/>
      <c r="W185" s="85"/>
      <c r="X185" s="84"/>
      <c r="Y185" s="84"/>
      <c r="Z185" s="84"/>
      <c r="AB185" s="84"/>
      <c r="AC185" s="84"/>
      <c r="AE185" s="85"/>
      <c r="AF185" s="84"/>
      <c r="AG185" s="85"/>
      <c r="AJ185" s="85"/>
      <c r="AK185" s="84"/>
      <c r="AL185" s="84"/>
      <c r="AM185" s="85"/>
      <c r="AN185" s="85"/>
      <c r="AO185" s="84"/>
      <c r="AP185" s="84"/>
      <c r="AR185" s="84"/>
      <c r="AS185" s="84"/>
      <c r="AU185" s="85"/>
      <c r="AV185" s="84"/>
      <c r="AW185" s="84"/>
      <c r="AX185" s="84"/>
      <c r="AZ185" s="84"/>
      <c r="BA185" s="84"/>
      <c r="BC185" s="85"/>
      <c r="BD185" s="84"/>
      <c r="BE185" s="84"/>
      <c r="BF185" s="84"/>
      <c r="BH185" s="84"/>
      <c r="BI185" s="84"/>
      <c r="BK185" s="85"/>
      <c r="BL185" s="84"/>
      <c r="BM185" s="85"/>
      <c r="BN185" s="84"/>
      <c r="BP185" s="85"/>
      <c r="BQ185" s="84"/>
      <c r="BS185" s="85"/>
      <c r="BT185" s="84"/>
      <c r="BU185" s="84"/>
      <c r="BV185" s="84"/>
      <c r="BX185" s="84"/>
      <c r="BY185" s="84"/>
      <c r="CA185" s="85"/>
      <c r="CB185" s="84"/>
      <c r="CC185" s="84"/>
      <c r="CD185" s="84"/>
      <c r="CF185" s="84"/>
      <c r="CG185" s="84"/>
      <c r="CI185" s="85"/>
      <c r="CJ185" s="84"/>
      <c r="CK185" s="84"/>
      <c r="CL185" s="84"/>
      <c r="CM185" s="84"/>
      <c r="CN185" s="84"/>
      <c r="CQ185" s="85"/>
      <c r="CR185" s="84"/>
      <c r="CS185" s="84"/>
      <c r="CU185" s="84"/>
      <c r="CV185" s="84"/>
      <c r="CW185" s="84"/>
      <c r="CX185" s="84"/>
      <c r="CY185" s="85"/>
    </row>
    <row r="186" spans="6:103">
      <c r="F186" s="56"/>
      <c r="I186" s="101"/>
      <c r="J186" s="84"/>
      <c r="K186" s="84"/>
      <c r="M186" s="84"/>
      <c r="N186" s="54"/>
      <c r="O186" s="85"/>
      <c r="P186" s="101"/>
      <c r="Q186" s="70"/>
      <c r="R186" s="84"/>
      <c r="T186" s="84"/>
      <c r="U186" s="84"/>
      <c r="W186" s="85"/>
      <c r="X186" s="84"/>
      <c r="Y186" s="84"/>
      <c r="Z186" s="84"/>
      <c r="AB186" s="84"/>
      <c r="AC186" s="84"/>
      <c r="AE186" s="85"/>
      <c r="AF186" s="84"/>
      <c r="AG186" s="85"/>
      <c r="AJ186" s="85"/>
      <c r="AK186" s="84"/>
      <c r="AL186" s="84"/>
      <c r="AM186" s="85"/>
      <c r="AN186" s="85"/>
      <c r="AO186" s="84"/>
      <c r="AP186" s="84"/>
      <c r="AR186" s="84"/>
      <c r="AS186" s="84"/>
      <c r="AU186" s="85"/>
      <c r="AV186" s="84"/>
      <c r="AW186" s="84"/>
      <c r="AX186" s="84"/>
      <c r="AZ186" s="84"/>
      <c r="BA186" s="84"/>
      <c r="BC186" s="85"/>
      <c r="BD186" s="84"/>
      <c r="BE186" s="84"/>
      <c r="BF186" s="84"/>
      <c r="BH186" s="84"/>
      <c r="BI186" s="84"/>
      <c r="BK186" s="85"/>
      <c r="BL186" s="84"/>
      <c r="BM186" s="85"/>
      <c r="BN186" s="84"/>
      <c r="BP186" s="85"/>
      <c r="BQ186" s="84"/>
      <c r="BS186" s="85"/>
      <c r="BT186" s="84"/>
      <c r="BU186" s="84"/>
      <c r="BV186" s="84"/>
      <c r="BX186" s="84"/>
      <c r="BY186" s="84"/>
      <c r="CA186" s="85"/>
      <c r="CB186" s="84"/>
      <c r="CC186" s="84"/>
      <c r="CD186" s="84"/>
      <c r="CF186" s="84"/>
      <c r="CG186" s="84"/>
      <c r="CI186" s="85"/>
      <c r="CJ186" s="84"/>
      <c r="CK186" s="84"/>
      <c r="CL186" s="84"/>
      <c r="CM186" s="84"/>
      <c r="CN186" s="84"/>
      <c r="CQ186" s="85"/>
      <c r="CR186" s="84"/>
      <c r="CS186" s="84"/>
      <c r="CU186" s="84"/>
      <c r="CV186" s="84"/>
      <c r="CW186" s="84"/>
      <c r="CX186" s="84"/>
      <c r="CY186" s="85"/>
    </row>
    <row r="187" spans="6:103">
      <c r="F187" s="56"/>
      <c r="I187" s="101"/>
      <c r="J187" s="84"/>
      <c r="K187" s="84"/>
      <c r="M187" s="84"/>
      <c r="N187" s="54"/>
      <c r="O187" s="85"/>
      <c r="P187" s="101"/>
      <c r="Q187" s="70"/>
      <c r="R187" s="84"/>
      <c r="T187" s="84"/>
      <c r="U187" s="84"/>
      <c r="W187" s="85"/>
      <c r="X187" s="84"/>
      <c r="Y187" s="84"/>
      <c r="Z187" s="84"/>
      <c r="AB187" s="84"/>
      <c r="AC187" s="84"/>
      <c r="AE187" s="85"/>
      <c r="AF187" s="84"/>
      <c r="AG187" s="85"/>
      <c r="AJ187" s="85"/>
      <c r="AK187" s="84"/>
      <c r="AL187" s="84"/>
      <c r="AM187" s="85"/>
      <c r="AN187" s="85"/>
      <c r="AO187" s="84"/>
      <c r="AP187" s="84"/>
      <c r="AR187" s="84"/>
      <c r="AS187" s="84"/>
      <c r="AU187" s="85"/>
      <c r="AV187" s="84"/>
      <c r="AW187" s="84"/>
      <c r="AX187" s="84"/>
      <c r="AZ187" s="84"/>
      <c r="BA187" s="84"/>
      <c r="BC187" s="85"/>
      <c r="BD187" s="84"/>
      <c r="BE187" s="84"/>
      <c r="BF187" s="84"/>
      <c r="BH187" s="84"/>
      <c r="BI187" s="84"/>
      <c r="BK187" s="85"/>
      <c r="BL187" s="84"/>
      <c r="BM187" s="85"/>
      <c r="BN187" s="84"/>
      <c r="BP187" s="85"/>
      <c r="BQ187" s="84"/>
      <c r="BS187" s="85"/>
      <c r="BT187" s="84"/>
      <c r="BU187" s="84"/>
      <c r="BV187" s="84"/>
      <c r="BX187" s="84"/>
      <c r="BY187" s="84"/>
      <c r="CA187" s="85"/>
      <c r="CB187" s="84"/>
      <c r="CC187" s="84"/>
      <c r="CD187" s="84"/>
      <c r="CF187" s="84"/>
      <c r="CG187" s="84"/>
      <c r="CI187" s="85"/>
      <c r="CJ187" s="84"/>
      <c r="CK187" s="84"/>
      <c r="CL187" s="84"/>
      <c r="CM187" s="84"/>
      <c r="CN187" s="84"/>
      <c r="CQ187" s="85"/>
      <c r="CR187" s="84"/>
      <c r="CS187" s="84"/>
      <c r="CU187" s="84"/>
      <c r="CV187" s="84"/>
      <c r="CW187" s="84"/>
      <c r="CX187" s="84"/>
      <c r="CY187" s="85"/>
    </row>
    <row r="188" spans="6:103">
      <c r="F188" s="56"/>
    </row>
    <row r="189" spans="6:103">
      <c r="F189" s="56"/>
      <c r="I189" s="56"/>
    </row>
    <row r="190" spans="6:103">
      <c r="F190" s="56"/>
      <c r="I190" s="56"/>
    </row>
    <row r="191" spans="6:103">
      <c r="F191" s="56"/>
      <c r="I191" s="56"/>
    </row>
    <row r="192" spans="6:103">
      <c r="F192" s="56"/>
      <c r="I192" s="56"/>
    </row>
    <row r="193" spans="6:9">
      <c r="F193" s="56"/>
      <c r="I193" s="56"/>
    </row>
    <row r="194" spans="6:9">
      <c r="F194" s="56"/>
      <c r="I194" s="56"/>
    </row>
    <row r="195" spans="6:9">
      <c r="F195" s="56"/>
      <c r="I195" s="56"/>
    </row>
    <row r="196" spans="6:9">
      <c r="F196" s="56"/>
      <c r="I196" s="56"/>
    </row>
    <row r="197" spans="6:9">
      <c r="F197" s="56"/>
      <c r="I197" s="56"/>
    </row>
    <row r="198" spans="6:9">
      <c r="F198" s="56"/>
      <c r="I198" s="56"/>
    </row>
    <row r="199" spans="6:9">
      <c r="F199" s="56"/>
      <c r="I199" s="56"/>
    </row>
    <row r="200" spans="6:9">
      <c r="F200" s="56"/>
      <c r="I200" s="56"/>
    </row>
    <row r="201" spans="6:9">
      <c r="F201" s="56"/>
      <c r="I201" s="56"/>
    </row>
    <row r="202" spans="6:9">
      <c r="F202" s="56"/>
      <c r="I202" s="56"/>
    </row>
    <row r="203" spans="6:9">
      <c r="F203" s="56"/>
      <c r="I203" s="56"/>
    </row>
    <row r="204" spans="6:9">
      <c r="F204" s="56"/>
      <c r="I204" s="56"/>
    </row>
    <row r="205" spans="6:9">
      <c r="F205" s="56"/>
      <c r="I205" s="56"/>
    </row>
    <row r="206" spans="6:9">
      <c r="F206" s="56"/>
      <c r="I206" s="56"/>
    </row>
    <row r="207" spans="6:9">
      <c r="F207" s="56"/>
      <c r="I207" s="56"/>
    </row>
    <row r="208" spans="6:9">
      <c r="F208" s="56"/>
      <c r="I208" s="56"/>
    </row>
    <row r="209" spans="6:9">
      <c r="F209" s="56"/>
      <c r="I209" s="56"/>
    </row>
    <row r="210" spans="6:9">
      <c r="F210" s="56"/>
      <c r="I210" s="56"/>
    </row>
    <row r="211" spans="6:9">
      <c r="F211" s="56"/>
      <c r="I211" s="56"/>
    </row>
    <row r="212" spans="6:9">
      <c r="F212" s="56"/>
      <c r="I212" s="56"/>
    </row>
    <row r="213" spans="6:9">
      <c r="F213" s="56"/>
      <c r="I213" s="56"/>
    </row>
    <row r="214" spans="6:9">
      <c r="F214" s="56"/>
      <c r="I214" s="56"/>
    </row>
    <row r="215" spans="6:9">
      <c r="F215" s="56"/>
      <c r="I215" s="56"/>
    </row>
    <row r="216" spans="6:9">
      <c r="F216" s="56"/>
      <c r="I216" s="56"/>
    </row>
    <row r="217" spans="6:9">
      <c r="F217" s="56"/>
      <c r="I217" s="56"/>
    </row>
    <row r="218" spans="6:9">
      <c r="F218" s="56"/>
      <c r="I218" s="56"/>
    </row>
    <row r="219" spans="6:9">
      <c r="F219" s="56"/>
      <c r="I219" s="56"/>
    </row>
    <row r="220" spans="6:9">
      <c r="F220" s="56"/>
      <c r="I220" s="56"/>
    </row>
    <row r="221" spans="6:9">
      <c r="F221" s="56"/>
      <c r="I221" s="56"/>
    </row>
    <row r="222" spans="6:9">
      <c r="F222" s="56"/>
      <c r="I222" s="56"/>
    </row>
    <row r="223" spans="6:9">
      <c r="F223" s="56"/>
      <c r="I223" s="56"/>
    </row>
    <row r="224" spans="6:9">
      <c r="F224" s="56"/>
      <c r="I224" s="56"/>
    </row>
    <row r="225" spans="6:9">
      <c r="F225" s="56"/>
      <c r="I225" s="56"/>
    </row>
    <row r="226" spans="6:9">
      <c r="F226" s="56"/>
      <c r="I226" s="56"/>
    </row>
    <row r="227" spans="6:9">
      <c r="F227" s="56"/>
      <c r="I227" s="56"/>
    </row>
    <row r="228" spans="6:9">
      <c r="F228" s="56"/>
      <c r="I228" s="56"/>
    </row>
    <row r="229" spans="6:9">
      <c r="F229" s="56"/>
      <c r="I229" s="56"/>
    </row>
    <row r="230" spans="6:9">
      <c r="F230" s="56"/>
      <c r="I230" s="56"/>
    </row>
    <row r="231" spans="6:9">
      <c r="F231" s="56"/>
      <c r="I231" s="56"/>
    </row>
    <row r="232" spans="6:9">
      <c r="F232" s="56"/>
      <c r="I232" s="56"/>
    </row>
    <row r="233" spans="6:9">
      <c r="F233" s="56"/>
      <c r="I233" s="56"/>
    </row>
    <row r="234" spans="6:9">
      <c r="F234" s="56"/>
      <c r="I234" s="56"/>
    </row>
    <row r="235" spans="6:9">
      <c r="F235" s="56"/>
      <c r="I235" s="56"/>
    </row>
    <row r="236" spans="6:9">
      <c r="F236" s="56"/>
      <c r="I236" s="56"/>
    </row>
    <row r="237" spans="6:9">
      <c r="F237" s="56"/>
      <c r="I237" s="56"/>
    </row>
    <row r="238" spans="6:9">
      <c r="F238" s="56"/>
      <c r="I238" s="56"/>
    </row>
    <row r="239" spans="6:9">
      <c r="F239" s="56"/>
      <c r="I239" s="56"/>
    </row>
    <row r="240" spans="6:9">
      <c r="F240" s="56"/>
      <c r="I240" s="56"/>
    </row>
    <row r="241" spans="6:9">
      <c r="F241" s="56"/>
      <c r="I241" s="56"/>
    </row>
    <row r="242" spans="6:9">
      <c r="F242" s="56"/>
      <c r="I242" s="56"/>
    </row>
    <row r="243" spans="6:9">
      <c r="F243" s="56"/>
      <c r="I243" s="56"/>
    </row>
    <row r="244" spans="6:9">
      <c r="F244" s="56"/>
      <c r="I244" s="56"/>
    </row>
    <row r="245" spans="6:9">
      <c r="F245" s="56"/>
      <c r="I245" s="56"/>
    </row>
    <row r="246" spans="6:9">
      <c r="F246" s="56"/>
      <c r="I246" s="56"/>
    </row>
    <row r="247" spans="6:9">
      <c r="F247" s="56"/>
      <c r="I247" s="56"/>
    </row>
    <row r="248" spans="6:9">
      <c r="F248" s="56"/>
      <c r="I248" s="56"/>
    </row>
    <row r="249" spans="6:9">
      <c r="F249" s="56"/>
      <c r="I249" s="56"/>
    </row>
    <row r="250" spans="6:9">
      <c r="F250" s="56"/>
      <c r="I250" s="56"/>
    </row>
    <row r="251" spans="6:9">
      <c r="F251" s="56"/>
      <c r="I251" s="56"/>
    </row>
    <row r="252" spans="6:9">
      <c r="F252" s="56"/>
      <c r="I252" s="56"/>
    </row>
    <row r="253" spans="6:9">
      <c r="F253" s="56"/>
      <c r="I253" s="56"/>
    </row>
    <row r="254" spans="6:9">
      <c r="F254" s="56"/>
      <c r="I254" s="56"/>
    </row>
    <row r="255" spans="6:9">
      <c r="F255" s="56"/>
      <c r="I255" s="56"/>
    </row>
    <row r="256" spans="6:9">
      <c r="F256" s="56"/>
      <c r="I256" s="56"/>
    </row>
    <row r="257" spans="6:9">
      <c r="F257" s="56"/>
      <c r="I257" s="56"/>
    </row>
    <row r="258" spans="6:9">
      <c r="F258" s="56"/>
      <c r="I258" s="56"/>
    </row>
    <row r="259" spans="6:9">
      <c r="F259" s="56"/>
      <c r="I259" s="56"/>
    </row>
    <row r="260" spans="6:9">
      <c r="F260" s="56"/>
      <c r="I260" s="56"/>
    </row>
    <row r="261" spans="6:9">
      <c r="F261" s="56"/>
      <c r="I261" s="56"/>
    </row>
    <row r="262" spans="6:9">
      <c r="F262" s="56"/>
      <c r="I262" s="56"/>
    </row>
    <row r="263" spans="6:9">
      <c r="F263" s="56"/>
      <c r="I263" s="56"/>
    </row>
    <row r="264" spans="6:9">
      <c r="F264" s="56"/>
      <c r="I264" s="56"/>
    </row>
    <row r="265" spans="6:9">
      <c r="F265" s="56"/>
      <c r="I265" s="56"/>
    </row>
    <row r="266" spans="6:9">
      <c r="F266" s="56"/>
      <c r="I266" s="56"/>
    </row>
    <row r="267" spans="6:9">
      <c r="F267" s="56"/>
      <c r="I267" s="56"/>
    </row>
    <row r="268" spans="6:9">
      <c r="F268" s="56"/>
      <c r="I268" s="56"/>
    </row>
    <row r="269" spans="6:9">
      <c r="F269" s="56"/>
      <c r="I269" s="56"/>
    </row>
    <row r="270" spans="6:9">
      <c r="F270" s="56"/>
      <c r="I270" s="56"/>
    </row>
    <row r="271" spans="6:9">
      <c r="F271" s="56"/>
      <c r="I271" s="56"/>
    </row>
    <row r="272" spans="6:9">
      <c r="F272" s="56"/>
      <c r="I272" s="56"/>
    </row>
    <row r="273" spans="6:9">
      <c r="F273" s="56"/>
      <c r="I273" s="56"/>
    </row>
    <row r="274" spans="6:9">
      <c r="F274" s="56"/>
      <c r="I274" s="56"/>
    </row>
    <row r="275" spans="6:9">
      <c r="F275" s="56"/>
      <c r="I275" s="56"/>
    </row>
    <row r="276" spans="6:9">
      <c r="F276" s="56"/>
      <c r="I276" s="56"/>
    </row>
    <row r="277" spans="6:9">
      <c r="F277" s="56"/>
      <c r="I277" s="56"/>
    </row>
    <row r="278" spans="6:9">
      <c r="F278" s="56"/>
      <c r="I278" s="56"/>
    </row>
    <row r="279" spans="6:9">
      <c r="F279" s="56"/>
      <c r="I279" s="56"/>
    </row>
    <row r="280" spans="6:9">
      <c r="F280" s="56"/>
      <c r="I280" s="56"/>
    </row>
    <row r="281" spans="6:9">
      <c r="F281" s="56"/>
      <c r="I281" s="56"/>
    </row>
    <row r="282" spans="6:9">
      <c r="F282" s="56"/>
      <c r="I282" s="56"/>
    </row>
    <row r="283" spans="6:9">
      <c r="F283" s="56"/>
      <c r="I283" s="56"/>
    </row>
    <row r="284" spans="6:9">
      <c r="F284" s="56"/>
      <c r="I284" s="56"/>
    </row>
    <row r="285" spans="6:9">
      <c r="F285" s="56"/>
      <c r="I285" s="56"/>
    </row>
    <row r="286" spans="6:9">
      <c r="F286" s="56"/>
      <c r="I286" s="56"/>
    </row>
    <row r="287" spans="6:9">
      <c r="F287" s="56"/>
      <c r="I287" s="56"/>
    </row>
    <row r="288" spans="6:9">
      <c r="F288" s="56"/>
      <c r="I288" s="56"/>
    </row>
    <row r="289" spans="6:9">
      <c r="F289" s="56"/>
      <c r="I289" s="56"/>
    </row>
    <row r="290" spans="6:9">
      <c r="F290" s="56"/>
      <c r="I290" s="56"/>
    </row>
    <row r="291" spans="6:9">
      <c r="F291" s="56"/>
      <c r="I291" s="56"/>
    </row>
    <row r="292" spans="6:9">
      <c r="F292" s="56"/>
      <c r="I292" s="56"/>
    </row>
    <row r="293" spans="6:9">
      <c r="F293" s="56"/>
      <c r="I293" s="56"/>
    </row>
    <row r="294" spans="6:9">
      <c r="F294" s="56"/>
      <c r="I294" s="56"/>
    </row>
    <row r="295" spans="6:9">
      <c r="F295" s="56"/>
      <c r="I295" s="56"/>
    </row>
    <row r="296" spans="6:9">
      <c r="F296" s="56"/>
      <c r="I296" s="56"/>
    </row>
    <row r="297" spans="6:9">
      <c r="F297" s="56"/>
      <c r="I297" s="56"/>
    </row>
    <row r="298" spans="6:9">
      <c r="F298" s="56"/>
      <c r="I298" s="56"/>
    </row>
    <row r="299" spans="6:9">
      <c r="F299" s="56"/>
      <c r="I299" s="56"/>
    </row>
    <row r="300" spans="6:9">
      <c r="F300" s="56"/>
      <c r="I300" s="56"/>
    </row>
    <row r="301" spans="6:9">
      <c r="F301" s="56"/>
      <c r="I301" s="56"/>
    </row>
    <row r="302" spans="6:9">
      <c r="F302" s="56"/>
      <c r="I302" s="56"/>
    </row>
    <row r="303" spans="6:9">
      <c r="F303" s="56"/>
      <c r="I303" s="56"/>
    </row>
    <row r="304" spans="6:9">
      <c r="F304" s="56"/>
      <c r="I304" s="56"/>
    </row>
    <row r="305" spans="6:9">
      <c r="F305" s="56"/>
      <c r="I305" s="56"/>
    </row>
    <row r="306" spans="6:9">
      <c r="F306" s="56"/>
      <c r="I306" s="56"/>
    </row>
    <row r="307" spans="6:9">
      <c r="F307" s="56"/>
      <c r="I307" s="56"/>
    </row>
    <row r="308" spans="6:9">
      <c r="F308" s="56"/>
      <c r="I308" s="56"/>
    </row>
    <row r="309" spans="6:9">
      <c r="F309" s="56"/>
      <c r="I309" s="56"/>
    </row>
    <row r="310" spans="6:9">
      <c r="F310" s="56"/>
      <c r="I310" s="56"/>
    </row>
    <row r="311" spans="6:9">
      <c r="F311" s="56"/>
      <c r="I311" s="56"/>
    </row>
    <row r="312" spans="6:9">
      <c r="F312" s="56"/>
      <c r="I312" s="56"/>
    </row>
    <row r="313" spans="6:9">
      <c r="F313" s="56"/>
      <c r="I313" s="56"/>
    </row>
    <row r="314" spans="6:9">
      <c r="F314" s="56"/>
      <c r="I314" s="56"/>
    </row>
    <row r="315" spans="6:9">
      <c r="F315" s="56"/>
      <c r="I315" s="56"/>
    </row>
    <row r="316" spans="6:9">
      <c r="F316" s="56"/>
      <c r="I316" s="5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7"/>
  <sheetViews>
    <sheetView topLeftCell="BN1" workbookViewId="0">
      <selection activeCell="BR11" sqref="BR11"/>
    </sheetView>
  </sheetViews>
  <sheetFormatPr defaultRowHeight="15"/>
  <cols>
    <col min="1" max="2" width="9.140625" style="103"/>
    <col min="3" max="16" width="9.140625" style="108"/>
    <col min="17" max="17" width="9.140625" style="120"/>
    <col min="18" max="18" width="9.7109375" style="103" bestFit="1" customWidth="1"/>
    <col min="19" max="32" width="9.140625" style="108"/>
    <col min="33" max="33" width="9.140625" style="120"/>
    <col min="34" max="34" width="9.7109375" style="103" bestFit="1" customWidth="1"/>
    <col min="35" max="48" width="9.140625" style="108"/>
    <col min="49" max="65" width="9.140625" style="103"/>
    <col min="66" max="66" width="10" style="103" bestFit="1" customWidth="1"/>
    <col min="67" max="16384" width="9.140625" style="103"/>
  </cols>
  <sheetData>
    <row r="1" spans="1:88">
      <c r="A1" s="121">
        <v>2017</v>
      </c>
      <c r="B1" s="40"/>
      <c r="C1" s="2"/>
      <c r="D1" s="2"/>
      <c r="E1" s="2"/>
      <c r="F1" s="2"/>
      <c r="G1" s="2"/>
      <c r="H1" s="2"/>
      <c r="I1" s="35"/>
      <c r="J1" s="2"/>
      <c r="K1" s="2"/>
      <c r="L1" s="2"/>
      <c r="M1" s="2"/>
      <c r="N1" s="2"/>
      <c r="O1" s="2"/>
      <c r="P1" s="3"/>
      <c r="Q1" s="121">
        <v>2017</v>
      </c>
      <c r="R1" s="40"/>
      <c r="S1" s="2"/>
      <c r="T1" s="2"/>
      <c r="U1" s="2"/>
      <c r="V1" s="2"/>
      <c r="W1" s="2"/>
      <c r="X1" s="2"/>
      <c r="Y1" s="35"/>
      <c r="Z1" s="2"/>
      <c r="AA1" s="2"/>
      <c r="AB1" s="2"/>
      <c r="AC1" s="2"/>
      <c r="AD1" s="2"/>
      <c r="AE1" s="2"/>
      <c r="AF1" s="3"/>
      <c r="AG1" s="121">
        <v>2017</v>
      </c>
      <c r="AH1" s="40"/>
      <c r="AI1" s="2"/>
      <c r="AJ1" s="2"/>
      <c r="AK1" s="2"/>
      <c r="AL1" s="2"/>
      <c r="AM1" s="2"/>
      <c r="AN1" s="2"/>
      <c r="AO1" s="35"/>
      <c r="AP1" s="2"/>
      <c r="AQ1" s="2"/>
      <c r="AR1" s="2"/>
      <c r="AS1" s="2"/>
      <c r="AT1" s="2"/>
      <c r="AU1" s="2"/>
      <c r="AV1" s="3"/>
      <c r="AW1" s="121">
        <v>2017</v>
      </c>
      <c r="AX1" s="40"/>
      <c r="AY1" s="2"/>
      <c r="AZ1" s="2"/>
      <c r="BA1" s="2"/>
      <c r="BB1" s="2"/>
      <c r="BC1" s="2"/>
      <c r="BD1" s="2"/>
      <c r="BE1" s="35"/>
      <c r="BF1" s="2"/>
      <c r="BG1" s="2"/>
      <c r="BH1" s="2"/>
      <c r="BI1" s="2"/>
      <c r="BJ1" s="2"/>
      <c r="BK1" s="2"/>
      <c r="BL1" s="3"/>
      <c r="BM1" s="122">
        <v>2017</v>
      </c>
      <c r="BN1" s="40"/>
      <c r="BO1" s="2"/>
      <c r="BP1" s="3"/>
      <c r="BQ1" s="110">
        <v>2017</v>
      </c>
      <c r="BR1" s="40"/>
      <c r="BS1" s="2"/>
      <c r="BT1" s="2"/>
      <c r="BU1" s="2"/>
      <c r="BV1" s="2"/>
      <c r="BW1" s="2"/>
      <c r="BX1" s="2"/>
      <c r="BY1" s="35"/>
      <c r="BZ1" s="2"/>
      <c r="CA1" s="2"/>
      <c r="CB1" s="2"/>
      <c r="CC1" s="2"/>
      <c r="CD1" s="2"/>
      <c r="CE1" s="2"/>
      <c r="CF1" s="3"/>
      <c r="CG1" s="122">
        <v>2017</v>
      </c>
      <c r="CH1" s="109"/>
      <c r="CI1" s="42"/>
      <c r="CJ1" s="38"/>
    </row>
    <row r="2" spans="1:88">
      <c r="A2" s="110" t="s">
        <v>14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6"/>
      <c r="Q2" s="110" t="s">
        <v>15</v>
      </c>
      <c r="R2" s="18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6"/>
      <c r="AG2" s="110" t="s">
        <v>21</v>
      </c>
      <c r="AH2" s="18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  <c r="AT2" s="5"/>
      <c r="AU2" s="5"/>
      <c r="AV2" s="6"/>
      <c r="AW2" s="110" t="s">
        <v>343</v>
      </c>
      <c r="AX2" s="18"/>
      <c r="AY2" s="4"/>
      <c r="AZ2" s="4"/>
      <c r="BA2" s="4"/>
      <c r="BB2" s="4"/>
      <c r="BC2" s="4"/>
      <c r="BD2" s="4"/>
      <c r="BE2" s="4"/>
      <c r="BF2" s="4"/>
      <c r="BG2" s="4"/>
      <c r="BH2" s="4"/>
      <c r="BI2" s="5"/>
      <c r="BJ2" s="5"/>
      <c r="BK2" s="5"/>
      <c r="BL2" s="6"/>
      <c r="BM2" s="50" t="s">
        <v>17</v>
      </c>
      <c r="BN2" s="18"/>
      <c r="BO2" s="4"/>
      <c r="BP2" s="6"/>
      <c r="BQ2" s="110" t="s">
        <v>20</v>
      </c>
      <c r="BR2" s="18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  <c r="CD2" s="5"/>
      <c r="CE2" s="5"/>
      <c r="CF2" s="6"/>
      <c r="CG2" s="50" t="s">
        <v>18</v>
      </c>
      <c r="CH2" s="94"/>
      <c r="CI2" s="1"/>
      <c r="CJ2" s="20"/>
    </row>
    <row r="3" spans="1:88" ht="15.75" thickBot="1">
      <c r="A3" s="7" t="s">
        <v>202</v>
      </c>
      <c r="B3" s="22"/>
      <c r="C3" s="41">
        <v>144</v>
      </c>
      <c r="D3" s="41">
        <v>432</v>
      </c>
      <c r="E3" s="41">
        <v>1.3</v>
      </c>
      <c r="F3" s="41">
        <v>2.2999999999999998</v>
      </c>
      <c r="G3" s="41">
        <v>3.4</v>
      </c>
      <c r="H3" s="41">
        <v>5.7</v>
      </c>
      <c r="I3" s="41">
        <v>10</v>
      </c>
      <c r="J3" s="41">
        <v>24</v>
      </c>
      <c r="K3" s="41">
        <v>47</v>
      </c>
      <c r="L3" s="41">
        <v>76</v>
      </c>
      <c r="M3" s="41">
        <v>122</v>
      </c>
      <c r="N3" s="41">
        <v>134</v>
      </c>
      <c r="O3" s="111">
        <v>248</v>
      </c>
      <c r="P3" s="8" t="s">
        <v>19</v>
      </c>
      <c r="Q3" s="7" t="s">
        <v>202</v>
      </c>
      <c r="R3" s="22" t="s">
        <v>13</v>
      </c>
      <c r="S3" s="41">
        <v>144</v>
      </c>
      <c r="T3" s="41">
        <v>432</v>
      </c>
      <c r="U3" s="41">
        <v>1.3</v>
      </c>
      <c r="V3" s="41">
        <v>2.2999999999999998</v>
      </c>
      <c r="W3" s="41">
        <v>3.4</v>
      </c>
      <c r="X3" s="41">
        <v>5.7</v>
      </c>
      <c r="Y3" s="41">
        <v>10</v>
      </c>
      <c r="Z3" s="41">
        <v>24</v>
      </c>
      <c r="AA3" s="41">
        <v>47</v>
      </c>
      <c r="AB3" s="41">
        <v>76</v>
      </c>
      <c r="AC3" s="41">
        <v>122</v>
      </c>
      <c r="AD3" s="41">
        <v>134</v>
      </c>
      <c r="AE3" s="111">
        <v>248</v>
      </c>
      <c r="AF3" s="8" t="s">
        <v>19</v>
      </c>
      <c r="AG3" s="7" t="s">
        <v>202</v>
      </c>
      <c r="AH3" s="22" t="s">
        <v>13</v>
      </c>
      <c r="AI3" s="41">
        <v>144</v>
      </c>
      <c r="AJ3" s="41">
        <v>432</v>
      </c>
      <c r="AK3" s="41">
        <v>1.3</v>
      </c>
      <c r="AL3" s="41">
        <v>2.2999999999999998</v>
      </c>
      <c r="AM3" s="41">
        <v>3.4</v>
      </c>
      <c r="AN3" s="41">
        <v>5.7</v>
      </c>
      <c r="AO3" s="41">
        <v>10</v>
      </c>
      <c r="AP3" s="41">
        <v>24</v>
      </c>
      <c r="AQ3" s="41">
        <v>47</v>
      </c>
      <c r="AR3" s="41">
        <v>76</v>
      </c>
      <c r="AS3" s="41">
        <v>122</v>
      </c>
      <c r="AT3" s="41">
        <v>134</v>
      </c>
      <c r="AU3" s="111">
        <v>248</v>
      </c>
      <c r="AV3" s="8" t="s">
        <v>19</v>
      </c>
      <c r="AW3" s="7" t="s">
        <v>202</v>
      </c>
      <c r="AX3" s="22" t="s">
        <v>13</v>
      </c>
      <c r="AY3" s="41">
        <v>144</v>
      </c>
      <c r="AZ3" s="41">
        <v>432</v>
      </c>
      <c r="BA3" s="41">
        <v>1.3</v>
      </c>
      <c r="BB3" s="41">
        <v>2.2999999999999998</v>
      </c>
      <c r="BC3" s="41">
        <v>3.4</v>
      </c>
      <c r="BD3" s="41">
        <v>5.7</v>
      </c>
      <c r="BE3" s="41">
        <v>10</v>
      </c>
      <c r="BF3" s="41">
        <v>24</v>
      </c>
      <c r="BG3" s="41">
        <v>47</v>
      </c>
      <c r="BH3" s="41">
        <v>76</v>
      </c>
      <c r="BI3" s="41">
        <v>122</v>
      </c>
      <c r="BJ3" s="41">
        <v>134</v>
      </c>
      <c r="BK3" s="111">
        <v>248</v>
      </c>
      <c r="BL3" s="8" t="s">
        <v>19</v>
      </c>
      <c r="BM3" s="58" t="s">
        <v>12</v>
      </c>
      <c r="BN3" s="22" t="s">
        <v>13</v>
      </c>
      <c r="BO3" s="111">
        <v>144</v>
      </c>
      <c r="BP3" s="149" t="s">
        <v>19</v>
      </c>
      <c r="BQ3" s="7" t="s">
        <v>202</v>
      </c>
      <c r="BR3" s="22" t="s">
        <v>13</v>
      </c>
      <c r="BS3" s="41">
        <v>144</v>
      </c>
      <c r="BT3" s="41">
        <v>432</v>
      </c>
      <c r="BU3" s="41">
        <v>1.3</v>
      </c>
      <c r="BV3" s="41">
        <v>2.2999999999999998</v>
      </c>
      <c r="BW3" s="41">
        <v>3.4</v>
      </c>
      <c r="BX3" s="41">
        <v>5.7</v>
      </c>
      <c r="BY3" s="41">
        <v>10</v>
      </c>
      <c r="BZ3" s="41">
        <v>24</v>
      </c>
      <c r="CA3" s="41">
        <v>47</v>
      </c>
      <c r="CB3" s="41">
        <v>76</v>
      </c>
      <c r="CC3" s="41">
        <v>122</v>
      </c>
      <c r="CD3" s="41">
        <v>134</v>
      </c>
      <c r="CE3" s="111">
        <v>248</v>
      </c>
      <c r="CF3" s="149" t="s">
        <v>19</v>
      </c>
      <c r="CG3" s="58" t="s">
        <v>202</v>
      </c>
      <c r="CH3" s="96" t="s">
        <v>13</v>
      </c>
      <c r="CI3" s="112">
        <v>144</v>
      </c>
      <c r="CJ3" s="24" t="s">
        <v>19</v>
      </c>
    </row>
    <row r="4" spans="1:88">
      <c r="A4" s="47" t="s">
        <v>22</v>
      </c>
      <c r="B4" s="45" t="s">
        <v>60</v>
      </c>
      <c r="C4" s="9">
        <v>0</v>
      </c>
      <c r="D4" s="10">
        <v>91.2</v>
      </c>
      <c r="E4" s="10">
        <v>78</v>
      </c>
      <c r="F4" s="10">
        <v>0</v>
      </c>
      <c r="G4" s="10">
        <v>42</v>
      </c>
      <c r="H4" s="10">
        <v>0</v>
      </c>
      <c r="I4" s="10">
        <v>56.9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1">
        <v>0</v>
      </c>
      <c r="P4" s="12">
        <f t="shared" ref="P4:P35" si="0">SUM(C4:O4)</f>
        <v>268.09999999999997</v>
      </c>
      <c r="Q4" s="47" t="s">
        <v>22</v>
      </c>
      <c r="R4" s="45" t="s">
        <v>56</v>
      </c>
      <c r="S4" s="9">
        <v>0</v>
      </c>
      <c r="T4" s="10">
        <v>0</v>
      </c>
      <c r="U4" s="10">
        <v>73.900000000000006</v>
      </c>
      <c r="V4" s="10">
        <v>58.2</v>
      </c>
      <c r="W4" s="10">
        <v>72</v>
      </c>
      <c r="X4" s="10">
        <v>56</v>
      </c>
      <c r="Y4" s="10">
        <v>78.900000000000006</v>
      </c>
      <c r="Z4" s="10">
        <v>17.3</v>
      </c>
      <c r="AA4" s="10">
        <v>0</v>
      </c>
      <c r="AB4" s="10">
        <v>0</v>
      </c>
      <c r="AC4" s="10">
        <v>0</v>
      </c>
      <c r="AD4" s="10">
        <v>0</v>
      </c>
      <c r="AE4" s="11">
        <v>0</v>
      </c>
      <c r="AF4" s="12">
        <f t="shared" ref="AF4:AF35" si="1">SUM(S4:AE4)</f>
        <v>356.3</v>
      </c>
      <c r="AG4" s="47" t="s">
        <v>22</v>
      </c>
      <c r="AH4" s="45" t="s">
        <v>28</v>
      </c>
      <c r="AI4" s="9">
        <v>0</v>
      </c>
      <c r="AJ4" s="10">
        <v>0</v>
      </c>
      <c r="AK4" s="10">
        <v>30.2</v>
      </c>
      <c r="AL4" s="10">
        <v>38.4</v>
      </c>
      <c r="AM4" s="10">
        <v>71.099999999999994</v>
      </c>
      <c r="AN4" s="10">
        <v>72</v>
      </c>
      <c r="AO4" s="10">
        <v>80</v>
      </c>
      <c r="AP4" s="10">
        <v>70.7</v>
      </c>
      <c r="AQ4" s="10">
        <v>53.8</v>
      </c>
      <c r="AR4" s="10">
        <v>45</v>
      </c>
      <c r="AS4" s="10">
        <v>24</v>
      </c>
      <c r="AT4" s="10">
        <v>0</v>
      </c>
      <c r="AU4" s="11">
        <v>0</v>
      </c>
      <c r="AV4" s="16">
        <f t="shared" ref="AV4:AV40" si="2">SUM(AI4:AU4)</f>
        <v>485.2</v>
      </c>
      <c r="AW4" s="47" t="s">
        <v>22</v>
      </c>
      <c r="AX4" s="45" t="s">
        <v>27</v>
      </c>
      <c r="AY4" s="9">
        <v>0</v>
      </c>
      <c r="AZ4" s="10">
        <v>67.3</v>
      </c>
      <c r="BA4" s="10">
        <v>137.1</v>
      </c>
      <c r="BB4" s="10">
        <v>40</v>
      </c>
      <c r="BC4" s="10">
        <v>50.2</v>
      </c>
      <c r="BD4" s="10">
        <v>33.6</v>
      </c>
      <c r="BE4" s="10">
        <v>99.6</v>
      </c>
      <c r="BF4" s="10">
        <v>81.8</v>
      </c>
      <c r="BG4" s="10">
        <v>17</v>
      </c>
      <c r="BH4" s="10">
        <v>0</v>
      </c>
      <c r="BI4" s="10">
        <v>0</v>
      </c>
      <c r="BJ4" s="10">
        <v>0</v>
      </c>
      <c r="BK4" s="11">
        <v>0</v>
      </c>
      <c r="BL4" s="16">
        <f t="shared" ref="BL4:BL35" si="3">SUM(AY4:BK4)</f>
        <v>526.59999999999991</v>
      </c>
      <c r="BM4" s="47" t="s">
        <v>22</v>
      </c>
      <c r="BN4" s="45" t="s">
        <v>322</v>
      </c>
      <c r="BO4" s="9">
        <v>125</v>
      </c>
      <c r="BP4" s="12">
        <f t="shared" ref="BP4:BP67" si="4">BO4</f>
        <v>125</v>
      </c>
      <c r="BQ4" s="47" t="s">
        <v>22</v>
      </c>
      <c r="BR4" s="45" t="s">
        <v>69</v>
      </c>
      <c r="BS4" s="9">
        <v>0</v>
      </c>
      <c r="BT4" s="10">
        <v>75.900000000000006</v>
      </c>
      <c r="BU4" s="10">
        <v>66</v>
      </c>
      <c r="BV4" s="10">
        <v>41.5</v>
      </c>
      <c r="BW4" s="10">
        <v>60</v>
      </c>
      <c r="BX4" s="10">
        <v>44.8</v>
      </c>
      <c r="BY4" s="10">
        <v>25.8</v>
      </c>
      <c r="BZ4" s="10">
        <v>9.3000000000000007</v>
      </c>
      <c r="CA4" s="10">
        <v>0</v>
      </c>
      <c r="CB4" s="10">
        <v>0</v>
      </c>
      <c r="CC4" s="10">
        <v>0</v>
      </c>
      <c r="CD4" s="10">
        <v>0</v>
      </c>
      <c r="CE4" s="11">
        <v>0</v>
      </c>
      <c r="CF4" s="16">
        <f t="shared" ref="CF4:CF35" si="5">SUM(BS4:CE4)</f>
        <v>323.3</v>
      </c>
      <c r="CG4" s="47" t="s">
        <v>22</v>
      </c>
      <c r="CH4" s="113" t="s">
        <v>467</v>
      </c>
      <c r="CI4" s="114">
        <v>77</v>
      </c>
      <c r="CJ4" s="115">
        <f t="shared" ref="CJ4:CJ48" si="6">CI4</f>
        <v>77</v>
      </c>
    </row>
    <row r="5" spans="1:88">
      <c r="A5" s="48" t="s">
        <v>30</v>
      </c>
      <c r="B5" s="46" t="s">
        <v>27</v>
      </c>
      <c r="C5" s="13">
        <v>0</v>
      </c>
      <c r="D5" s="14">
        <v>0</v>
      </c>
      <c r="E5" s="14">
        <v>55.7</v>
      </c>
      <c r="F5" s="14">
        <v>39</v>
      </c>
      <c r="G5" s="14">
        <v>30</v>
      </c>
      <c r="H5" s="14">
        <v>21</v>
      </c>
      <c r="I5" s="14">
        <v>35.6</v>
      </c>
      <c r="J5" s="14">
        <v>55</v>
      </c>
      <c r="K5" s="14">
        <v>17.100000000000001</v>
      </c>
      <c r="L5" s="14">
        <v>0</v>
      </c>
      <c r="M5" s="14">
        <v>0</v>
      </c>
      <c r="N5" s="14">
        <v>0</v>
      </c>
      <c r="O5" s="15">
        <v>0</v>
      </c>
      <c r="P5" s="16">
        <f t="shared" si="0"/>
        <v>253.39999999999998</v>
      </c>
      <c r="Q5" s="48" t="s">
        <v>30</v>
      </c>
      <c r="R5" s="46" t="s">
        <v>28</v>
      </c>
      <c r="S5" s="13">
        <v>0</v>
      </c>
      <c r="T5" s="14">
        <v>3.8</v>
      </c>
      <c r="U5" s="14">
        <v>11.4</v>
      </c>
      <c r="V5" s="14">
        <v>14.5</v>
      </c>
      <c r="W5" s="14">
        <v>56</v>
      </c>
      <c r="X5" s="14">
        <v>14</v>
      </c>
      <c r="Y5" s="14">
        <v>52.6</v>
      </c>
      <c r="Z5" s="14">
        <v>95</v>
      </c>
      <c r="AA5" s="14">
        <v>55</v>
      </c>
      <c r="AB5" s="14">
        <v>35</v>
      </c>
      <c r="AC5" s="14">
        <v>12</v>
      </c>
      <c r="AD5" s="14">
        <v>0</v>
      </c>
      <c r="AE5" s="15">
        <v>0</v>
      </c>
      <c r="AF5" s="16">
        <f t="shared" si="1"/>
        <v>349.3</v>
      </c>
      <c r="AG5" s="48" t="s">
        <v>30</v>
      </c>
      <c r="AH5" s="46" t="s">
        <v>27</v>
      </c>
      <c r="AI5" s="13">
        <v>0</v>
      </c>
      <c r="AJ5" s="14">
        <v>0</v>
      </c>
      <c r="AK5" s="14">
        <v>100.8</v>
      </c>
      <c r="AL5" s="14">
        <v>76.8</v>
      </c>
      <c r="AM5" s="14">
        <v>6.5</v>
      </c>
      <c r="AN5" s="14">
        <v>21.6</v>
      </c>
      <c r="AO5" s="14">
        <v>73.3</v>
      </c>
      <c r="AP5" s="14">
        <v>86.4</v>
      </c>
      <c r="AQ5" s="14">
        <v>38.5</v>
      </c>
      <c r="AR5" s="14">
        <v>0</v>
      </c>
      <c r="AS5" s="14">
        <v>0</v>
      </c>
      <c r="AT5" s="14">
        <v>0</v>
      </c>
      <c r="AU5" s="15">
        <v>0</v>
      </c>
      <c r="AV5" s="16">
        <f t="shared" si="2"/>
        <v>403.9</v>
      </c>
      <c r="AW5" s="48" t="s">
        <v>30</v>
      </c>
      <c r="AX5" s="46" t="s">
        <v>56</v>
      </c>
      <c r="AY5" s="13">
        <v>20.5</v>
      </c>
      <c r="AZ5" s="14">
        <v>59.8</v>
      </c>
      <c r="BA5" s="14">
        <v>87.2</v>
      </c>
      <c r="BB5" s="14">
        <v>72</v>
      </c>
      <c r="BC5" s="14">
        <v>66.900000000000006</v>
      </c>
      <c r="BD5" s="14">
        <v>75.599999999999994</v>
      </c>
      <c r="BE5" s="14">
        <v>78.2</v>
      </c>
      <c r="BF5" s="14">
        <v>9.1</v>
      </c>
      <c r="BG5" s="14">
        <v>0</v>
      </c>
      <c r="BH5" s="14">
        <v>0</v>
      </c>
      <c r="BI5" s="14">
        <v>0</v>
      </c>
      <c r="BJ5" s="14">
        <v>0</v>
      </c>
      <c r="BK5" s="15">
        <v>0</v>
      </c>
      <c r="BL5" s="16">
        <f t="shared" si="3"/>
        <v>469.3</v>
      </c>
      <c r="BM5" s="48" t="s">
        <v>30</v>
      </c>
      <c r="BN5" s="46" t="s">
        <v>23</v>
      </c>
      <c r="BO5" s="13">
        <v>123.3</v>
      </c>
      <c r="BP5" s="16">
        <f t="shared" si="4"/>
        <v>123.3</v>
      </c>
      <c r="BQ5" s="48" t="s">
        <v>30</v>
      </c>
      <c r="BR5" s="46" t="s">
        <v>56</v>
      </c>
      <c r="BS5" s="13">
        <v>0</v>
      </c>
      <c r="BT5" s="14">
        <v>0</v>
      </c>
      <c r="BU5" s="14">
        <v>60</v>
      </c>
      <c r="BV5" s="14">
        <v>62.2</v>
      </c>
      <c r="BW5" s="14">
        <v>66.7</v>
      </c>
      <c r="BX5" s="14">
        <v>51.2</v>
      </c>
      <c r="BY5" s="14">
        <v>58.2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5">
        <v>0</v>
      </c>
      <c r="CF5" s="16">
        <f t="shared" si="5"/>
        <v>298.3</v>
      </c>
      <c r="CG5" s="48" t="s">
        <v>30</v>
      </c>
      <c r="CH5" s="116" t="s">
        <v>60</v>
      </c>
      <c r="CI5" s="117">
        <v>75.3</v>
      </c>
      <c r="CJ5" s="118">
        <f t="shared" si="6"/>
        <v>75.3</v>
      </c>
    </row>
    <row r="6" spans="1:88">
      <c r="A6" s="48" t="s">
        <v>37</v>
      </c>
      <c r="B6" s="46" t="s">
        <v>309</v>
      </c>
      <c r="C6" s="13">
        <v>45.8</v>
      </c>
      <c r="D6" s="14">
        <v>71.2</v>
      </c>
      <c r="E6" s="14">
        <v>66.900000000000006</v>
      </c>
      <c r="F6" s="14">
        <v>32.5</v>
      </c>
      <c r="G6" s="14">
        <v>36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5">
        <v>0</v>
      </c>
      <c r="P6" s="16">
        <f t="shared" si="0"/>
        <v>252.4</v>
      </c>
      <c r="Q6" s="48" t="s">
        <v>37</v>
      </c>
      <c r="R6" s="46" t="s">
        <v>27</v>
      </c>
      <c r="S6" s="13">
        <v>0</v>
      </c>
      <c r="T6" s="14">
        <v>18.8</v>
      </c>
      <c r="U6" s="14">
        <v>90.9</v>
      </c>
      <c r="V6" s="14">
        <v>29.1</v>
      </c>
      <c r="W6" s="14">
        <v>16</v>
      </c>
      <c r="X6" s="14">
        <v>28</v>
      </c>
      <c r="Y6" s="14">
        <v>72.3</v>
      </c>
      <c r="Z6" s="14">
        <v>69.099999999999994</v>
      </c>
      <c r="AA6" s="14">
        <v>0</v>
      </c>
      <c r="AB6" s="14">
        <v>0</v>
      </c>
      <c r="AC6" s="14">
        <v>0</v>
      </c>
      <c r="AD6" s="14">
        <v>0</v>
      </c>
      <c r="AE6" s="15">
        <v>0</v>
      </c>
      <c r="AF6" s="16">
        <f t="shared" si="1"/>
        <v>324.20000000000005</v>
      </c>
      <c r="AG6" s="48" t="s">
        <v>37</v>
      </c>
      <c r="AH6" s="46" t="s">
        <v>29</v>
      </c>
      <c r="AI6" s="13">
        <v>0</v>
      </c>
      <c r="AJ6" s="14">
        <v>0</v>
      </c>
      <c r="AK6" s="14">
        <v>5</v>
      </c>
      <c r="AL6" s="14">
        <v>12.8</v>
      </c>
      <c r="AM6" s="14">
        <v>32.299999999999997</v>
      </c>
      <c r="AN6" s="14">
        <v>28.8</v>
      </c>
      <c r="AO6" s="14">
        <v>26.7</v>
      </c>
      <c r="AP6" s="14">
        <v>102.1</v>
      </c>
      <c r="AQ6" s="14">
        <v>76.900000000000006</v>
      </c>
      <c r="AR6" s="14">
        <v>30</v>
      </c>
      <c r="AS6" s="14">
        <v>24</v>
      </c>
      <c r="AT6" s="14">
        <v>12</v>
      </c>
      <c r="AU6" s="15">
        <v>12</v>
      </c>
      <c r="AV6" s="16">
        <f t="shared" si="2"/>
        <v>362.6</v>
      </c>
      <c r="AW6" s="48" t="s">
        <v>37</v>
      </c>
      <c r="AX6" s="46" t="s">
        <v>47</v>
      </c>
      <c r="AY6" s="13">
        <v>65.400000000000006</v>
      </c>
      <c r="AZ6" s="14">
        <v>29.9</v>
      </c>
      <c r="BA6" s="14">
        <v>56.1</v>
      </c>
      <c r="BB6" s="14">
        <v>56</v>
      </c>
      <c r="BC6" s="14">
        <v>16.7</v>
      </c>
      <c r="BD6" s="14">
        <v>16.8</v>
      </c>
      <c r="BE6" s="14">
        <v>42.7</v>
      </c>
      <c r="BF6" s="14">
        <v>90.9</v>
      </c>
      <c r="BG6" s="14">
        <v>76.5</v>
      </c>
      <c r="BH6" s="14">
        <v>0</v>
      </c>
      <c r="BI6" s="14">
        <v>0</v>
      </c>
      <c r="BJ6" s="14">
        <v>0</v>
      </c>
      <c r="BK6" s="15">
        <v>0</v>
      </c>
      <c r="BL6" s="16">
        <f t="shared" si="3"/>
        <v>451</v>
      </c>
      <c r="BM6" s="48" t="s">
        <v>37</v>
      </c>
      <c r="BN6" s="46" t="s">
        <v>538</v>
      </c>
      <c r="BO6" s="13">
        <v>121.7</v>
      </c>
      <c r="BP6" s="16">
        <f t="shared" si="4"/>
        <v>121.7</v>
      </c>
      <c r="BQ6" s="48" t="s">
        <v>37</v>
      </c>
      <c r="BR6" s="46" t="s">
        <v>27</v>
      </c>
      <c r="BS6" s="13">
        <v>0</v>
      </c>
      <c r="BT6" s="14">
        <v>28.5</v>
      </c>
      <c r="BU6" s="14">
        <v>102</v>
      </c>
      <c r="BV6" s="14">
        <v>55.3</v>
      </c>
      <c r="BW6" s="14">
        <v>6.7</v>
      </c>
      <c r="BX6" s="14">
        <v>25.6</v>
      </c>
      <c r="BY6" s="14">
        <v>38.799999999999997</v>
      </c>
      <c r="BZ6" s="14">
        <v>27.9</v>
      </c>
      <c r="CA6" s="14">
        <v>8.3000000000000007</v>
      </c>
      <c r="CB6" s="14">
        <v>0</v>
      </c>
      <c r="CC6" s="14">
        <v>0</v>
      </c>
      <c r="CD6" s="14">
        <v>0</v>
      </c>
      <c r="CE6" s="15">
        <v>0</v>
      </c>
      <c r="CF6" s="16">
        <f t="shared" si="5"/>
        <v>293.09999999999997</v>
      </c>
      <c r="CG6" s="48" t="s">
        <v>37</v>
      </c>
      <c r="CH6" s="116" t="s">
        <v>75</v>
      </c>
      <c r="CI6" s="117">
        <v>73.599999999999994</v>
      </c>
      <c r="CJ6" s="118">
        <f t="shared" si="6"/>
        <v>73.599999999999994</v>
      </c>
    </row>
    <row r="7" spans="1:88">
      <c r="A7" s="48" t="s">
        <v>43</v>
      </c>
      <c r="B7" s="46" t="s">
        <v>28</v>
      </c>
      <c r="C7" s="13">
        <v>0</v>
      </c>
      <c r="D7" s="14">
        <v>42.7</v>
      </c>
      <c r="E7" s="14">
        <v>27.9</v>
      </c>
      <c r="F7" s="14">
        <v>19.5</v>
      </c>
      <c r="G7" s="14">
        <v>18</v>
      </c>
      <c r="H7" s="14">
        <v>7</v>
      </c>
      <c r="I7" s="14">
        <v>28.4</v>
      </c>
      <c r="J7" s="14">
        <v>36.700000000000003</v>
      </c>
      <c r="K7" s="14">
        <v>25.7</v>
      </c>
      <c r="L7" s="14">
        <v>0</v>
      </c>
      <c r="M7" s="14">
        <v>0</v>
      </c>
      <c r="N7" s="14">
        <v>0</v>
      </c>
      <c r="O7" s="15">
        <v>0</v>
      </c>
      <c r="P7" s="16">
        <f t="shared" si="0"/>
        <v>205.89999999999998</v>
      </c>
      <c r="Q7" s="48" t="s">
        <v>43</v>
      </c>
      <c r="R7" s="46" t="s">
        <v>41</v>
      </c>
      <c r="S7" s="13">
        <v>0</v>
      </c>
      <c r="T7" s="14">
        <v>0</v>
      </c>
      <c r="U7" s="14">
        <v>0</v>
      </c>
      <c r="V7" s="14">
        <v>0</v>
      </c>
      <c r="W7" s="14">
        <v>48</v>
      </c>
      <c r="X7" s="14">
        <v>35</v>
      </c>
      <c r="Y7" s="14">
        <v>46</v>
      </c>
      <c r="Z7" s="14">
        <v>86.4</v>
      </c>
      <c r="AA7" s="14">
        <v>44</v>
      </c>
      <c r="AB7" s="14">
        <v>35</v>
      </c>
      <c r="AC7" s="14">
        <v>12</v>
      </c>
      <c r="AD7" s="14">
        <v>0</v>
      </c>
      <c r="AE7" s="15">
        <v>0</v>
      </c>
      <c r="AF7" s="16">
        <f t="shared" si="1"/>
        <v>306.39999999999998</v>
      </c>
      <c r="AG7" s="48" t="s">
        <v>43</v>
      </c>
      <c r="AH7" s="46" t="s">
        <v>41</v>
      </c>
      <c r="AI7" s="13">
        <v>0</v>
      </c>
      <c r="AJ7" s="14">
        <v>0</v>
      </c>
      <c r="AK7" s="14">
        <v>0</v>
      </c>
      <c r="AL7" s="14">
        <v>0</v>
      </c>
      <c r="AM7" s="14">
        <v>45.2</v>
      </c>
      <c r="AN7" s="14">
        <v>36</v>
      </c>
      <c r="AO7" s="14">
        <v>46.7</v>
      </c>
      <c r="AP7" s="14">
        <v>70.7</v>
      </c>
      <c r="AQ7" s="14">
        <v>53.8</v>
      </c>
      <c r="AR7" s="14">
        <v>37.5</v>
      </c>
      <c r="AS7" s="14">
        <v>24</v>
      </c>
      <c r="AT7" s="14">
        <v>0</v>
      </c>
      <c r="AU7" s="15">
        <v>0</v>
      </c>
      <c r="AV7" s="16">
        <f t="shared" si="2"/>
        <v>313.90000000000003</v>
      </c>
      <c r="AW7" s="48" t="s">
        <v>43</v>
      </c>
      <c r="AX7" s="46" t="s">
        <v>28</v>
      </c>
      <c r="AY7" s="13">
        <v>0</v>
      </c>
      <c r="AZ7" s="14">
        <v>18.7</v>
      </c>
      <c r="BA7" s="14">
        <v>49.8</v>
      </c>
      <c r="BB7" s="14">
        <v>32</v>
      </c>
      <c r="BC7" s="14">
        <v>41.8</v>
      </c>
      <c r="BD7" s="14">
        <v>42</v>
      </c>
      <c r="BE7" s="14">
        <v>64</v>
      </c>
      <c r="BF7" s="14">
        <v>72.7</v>
      </c>
      <c r="BG7" s="14">
        <v>59.5</v>
      </c>
      <c r="BH7" s="14">
        <v>33.299999999999997</v>
      </c>
      <c r="BI7" s="14">
        <v>12</v>
      </c>
      <c r="BJ7" s="14">
        <v>0</v>
      </c>
      <c r="BK7" s="15">
        <v>0</v>
      </c>
      <c r="BL7" s="16">
        <f t="shared" si="3"/>
        <v>425.8</v>
      </c>
      <c r="BM7" s="48" t="s">
        <v>43</v>
      </c>
      <c r="BN7" s="46" t="s">
        <v>75</v>
      </c>
      <c r="BO7" s="13">
        <v>120</v>
      </c>
      <c r="BP7" s="16">
        <f t="shared" si="4"/>
        <v>120</v>
      </c>
      <c r="BQ7" s="48" t="s">
        <v>43</v>
      </c>
      <c r="BR7" s="46" t="s">
        <v>28</v>
      </c>
      <c r="BS7" s="13">
        <v>0</v>
      </c>
      <c r="BT7" s="14">
        <v>3.2</v>
      </c>
      <c r="BU7" s="14">
        <v>30</v>
      </c>
      <c r="BV7" s="14">
        <v>20.7</v>
      </c>
      <c r="BW7" s="14">
        <v>53.3</v>
      </c>
      <c r="BX7" s="14">
        <v>32</v>
      </c>
      <c r="BY7" s="14">
        <v>32.299999999999997</v>
      </c>
      <c r="BZ7" s="14">
        <v>18.600000000000001</v>
      </c>
      <c r="CA7" s="14">
        <v>41.7</v>
      </c>
      <c r="CB7" s="14">
        <v>25</v>
      </c>
      <c r="CC7" s="14">
        <v>0</v>
      </c>
      <c r="CD7" s="14">
        <v>0</v>
      </c>
      <c r="CE7" s="15">
        <v>0</v>
      </c>
      <c r="CF7" s="16">
        <f t="shared" si="5"/>
        <v>256.8</v>
      </c>
      <c r="CG7" s="48" t="s">
        <v>43</v>
      </c>
      <c r="CH7" s="116" t="s">
        <v>554</v>
      </c>
      <c r="CI7" s="117">
        <v>71.900000000000006</v>
      </c>
      <c r="CJ7" s="118">
        <f t="shared" si="6"/>
        <v>71.900000000000006</v>
      </c>
    </row>
    <row r="8" spans="1:88">
      <c r="A8" s="48" t="s">
        <v>50</v>
      </c>
      <c r="B8" s="46" t="s">
        <v>48</v>
      </c>
      <c r="C8" s="13">
        <v>44.2</v>
      </c>
      <c r="D8" s="14">
        <v>57</v>
      </c>
      <c r="E8" s="14">
        <v>33.4</v>
      </c>
      <c r="F8" s="14">
        <v>26</v>
      </c>
      <c r="G8" s="14">
        <v>0</v>
      </c>
      <c r="H8" s="14">
        <v>0</v>
      </c>
      <c r="I8" s="14">
        <v>42.7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5">
        <v>0</v>
      </c>
      <c r="P8" s="16">
        <f t="shared" si="0"/>
        <v>203.3</v>
      </c>
      <c r="Q8" s="48" t="s">
        <v>50</v>
      </c>
      <c r="R8" s="46" t="s">
        <v>48</v>
      </c>
      <c r="S8" s="13">
        <v>44.9</v>
      </c>
      <c r="T8" s="14">
        <v>67.5</v>
      </c>
      <c r="U8" s="14">
        <v>56.8</v>
      </c>
      <c r="V8" s="14">
        <v>43.6</v>
      </c>
      <c r="W8" s="14">
        <v>0</v>
      </c>
      <c r="X8" s="14">
        <v>0</v>
      </c>
      <c r="Y8" s="14">
        <v>65.7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5">
        <v>0</v>
      </c>
      <c r="AF8" s="16">
        <f t="shared" si="1"/>
        <v>278.5</v>
      </c>
      <c r="AG8" s="48" t="s">
        <v>50</v>
      </c>
      <c r="AH8" s="46" t="s">
        <v>47</v>
      </c>
      <c r="AI8" s="13">
        <v>0</v>
      </c>
      <c r="AJ8" s="14">
        <v>0</v>
      </c>
      <c r="AK8" s="14">
        <v>50.4</v>
      </c>
      <c r="AL8" s="14">
        <v>57.6</v>
      </c>
      <c r="AM8" s="14">
        <v>19.399999999999999</v>
      </c>
      <c r="AN8" s="14">
        <v>7.2</v>
      </c>
      <c r="AO8" s="14">
        <v>53.3</v>
      </c>
      <c r="AP8" s="14">
        <v>78.599999999999994</v>
      </c>
      <c r="AQ8" s="14">
        <v>30.8</v>
      </c>
      <c r="AR8" s="14">
        <v>0</v>
      </c>
      <c r="AS8" s="14">
        <v>0</v>
      </c>
      <c r="AT8" s="14">
        <v>0</v>
      </c>
      <c r="AU8" s="15">
        <v>0</v>
      </c>
      <c r="AV8" s="16">
        <f t="shared" si="2"/>
        <v>297.3</v>
      </c>
      <c r="AW8" s="48" t="s">
        <v>50</v>
      </c>
      <c r="AX8" s="46" t="s">
        <v>185</v>
      </c>
      <c r="AY8" s="13">
        <v>87.8</v>
      </c>
      <c r="AZ8" s="14">
        <v>97.2</v>
      </c>
      <c r="BA8" s="14">
        <v>18.7</v>
      </c>
      <c r="BB8" s="14">
        <v>64</v>
      </c>
      <c r="BC8" s="14">
        <v>0</v>
      </c>
      <c r="BD8" s="14">
        <v>50.4</v>
      </c>
      <c r="BE8" s="14">
        <v>71.099999999999994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5">
        <v>0</v>
      </c>
      <c r="BL8" s="16">
        <f t="shared" si="3"/>
        <v>389.19999999999993</v>
      </c>
      <c r="BM8" s="48" t="s">
        <v>50</v>
      </c>
      <c r="BN8" s="46" t="s">
        <v>340</v>
      </c>
      <c r="BO8" s="13">
        <v>118.3</v>
      </c>
      <c r="BP8" s="16">
        <f t="shared" si="4"/>
        <v>118.3</v>
      </c>
      <c r="BQ8" s="48" t="s">
        <v>50</v>
      </c>
      <c r="BR8" s="46" t="s">
        <v>33</v>
      </c>
      <c r="BS8" s="13">
        <v>0</v>
      </c>
      <c r="BT8" s="14">
        <v>110.7</v>
      </c>
      <c r="BU8" s="14">
        <v>0</v>
      </c>
      <c r="BV8" s="14">
        <v>69.099999999999994</v>
      </c>
      <c r="BW8" s="14">
        <v>26.7</v>
      </c>
      <c r="BX8" s="14">
        <v>19.2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5">
        <v>0</v>
      </c>
      <c r="CF8" s="16">
        <f t="shared" si="5"/>
        <v>225.7</v>
      </c>
      <c r="CG8" s="48" t="s">
        <v>50</v>
      </c>
      <c r="CH8" s="116" t="s">
        <v>556</v>
      </c>
      <c r="CI8" s="117">
        <v>70.2</v>
      </c>
      <c r="CJ8" s="118">
        <f t="shared" si="6"/>
        <v>70.2</v>
      </c>
    </row>
    <row r="9" spans="1:88">
      <c r="A9" s="48" t="s">
        <v>53</v>
      </c>
      <c r="B9" s="46" t="s">
        <v>40</v>
      </c>
      <c r="C9" s="13">
        <v>0</v>
      </c>
      <c r="D9" s="14">
        <v>0</v>
      </c>
      <c r="E9" s="14">
        <v>61.3</v>
      </c>
      <c r="F9" s="14">
        <v>45.5</v>
      </c>
      <c r="G9" s="14">
        <v>48</v>
      </c>
      <c r="H9" s="14">
        <v>28</v>
      </c>
      <c r="I9" s="14">
        <v>14.2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5">
        <v>0</v>
      </c>
      <c r="P9" s="16">
        <f t="shared" si="0"/>
        <v>197</v>
      </c>
      <c r="Q9" s="48" t="s">
        <v>53</v>
      </c>
      <c r="R9" s="46" t="s">
        <v>40</v>
      </c>
      <c r="S9" s="13">
        <v>0</v>
      </c>
      <c r="T9" s="14">
        <v>0</v>
      </c>
      <c r="U9" s="14">
        <v>85.3</v>
      </c>
      <c r="V9" s="14">
        <v>65.5</v>
      </c>
      <c r="W9" s="14">
        <v>40</v>
      </c>
      <c r="X9" s="14">
        <v>49</v>
      </c>
      <c r="Y9" s="14">
        <v>19.7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5">
        <v>0</v>
      </c>
      <c r="AF9" s="16">
        <f t="shared" si="1"/>
        <v>259.5</v>
      </c>
      <c r="AG9" s="48" t="s">
        <v>53</v>
      </c>
      <c r="AH9" s="46" t="s">
        <v>69</v>
      </c>
      <c r="AI9" s="13">
        <v>0</v>
      </c>
      <c r="AJ9" s="14">
        <v>0</v>
      </c>
      <c r="AK9" s="14">
        <v>75.599999999999994</v>
      </c>
      <c r="AL9" s="14">
        <v>44.8</v>
      </c>
      <c r="AM9" s="14">
        <v>64.599999999999994</v>
      </c>
      <c r="AN9" s="14">
        <v>43.2</v>
      </c>
      <c r="AO9" s="14">
        <v>40</v>
      </c>
      <c r="AP9" s="14">
        <v>23.6</v>
      </c>
      <c r="AQ9" s="14">
        <v>0</v>
      </c>
      <c r="AR9" s="14">
        <v>0</v>
      </c>
      <c r="AS9" s="14">
        <v>0</v>
      </c>
      <c r="AT9" s="14">
        <v>0</v>
      </c>
      <c r="AU9" s="15">
        <v>0</v>
      </c>
      <c r="AV9" s="16">
        <f t="shared" si="2"/>
        <v>291.8</v>
      </c>
      <c r="AW9" s="48" t="s">
        <v>53</v>
      </c>
      <c r="AX9" s="46" t="s">
        <v>69</v>
      </c>
      <c r="AY9" s="13">
        <v>0</v>
      </c>
      <c r="AZ9" s="14">
        <v>115.9</v>
      </c>
      <c r="BA9" s="14">
        <v>81</v>
      </c>
      <c r="BB9" s="14">
        <v>48</v>
      </c>
      <c r="BC9" s="14">
        <v>58.5</v>
      </c>
      <c r="BD9" s="14">
        <v>25.2</v>
      </c>
      <c r="BE9" s="14">
        <v>56.9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5">
        <v>0</v>
      </c>
      <c r="BL9" s="16">
        <f t="shared" si="3"/>
        <v>385.49999999999994</v>
      </c>
      <c r="BM9" s="48" t="s">
        <v>53</v>
      </c>
      <c r="BN9" s="46" t="s">
        <v>101</v>
      </c>
      <c r="BO9" s="13">
        <v>116.7</v>
      </c>
      <c r="BP9" s="16">
        <f t="shared" si="4"/>
        <v>116.7</v>
      </c>
      <c r="BQ9" s="48" t="s">
        <v>53</v>
      </c>
      <c r="BR9" s="46" t="s">
        <v>26</v>
      </c>
      <c r="BS9" s="13">
        <v>0</v>
      </c>
      <c r="BT9" s="14">
        <v>0</v>
      </c>
      <c r="BU9" s="14">
        <v>0</v>
      </c>
      <c r="BV9" s="14">
        <v>0</v>
      </c>
      <c r="BW9" s="14">
        <v>80</v>
      </c>
      <c r="BX9" s="14">
        <v>57.6</v>
      </c>
      <c r="BY9" s="14">
        <v>77.5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5">
        <v>0</v>
      </c>
      <c r="CF9" s="16">
        <f t="shared" si="5"/>
        <v>215.1</v>
      </c>
      <c r="CG9" s="48" t="s">
        <v>53</v>
      </c>
      <c r="CH9" s="116" t="s">
        <v>105</v>
      </c>
      <c r="CI9" s="117">
        <v>68.400000000000006</v>
      </c>
      <c r="CJ9" s="118">
        <f t="shared" si="6"/>
        <v>68.400000000000006</v>
      </c>
    </row>
    <row r="10" spans="1:88">
      <c r="A10" s="48" t="s">
        <v>57</v>
      </c>
      <c r="B10" s="46" t="s">
        <v>56</v>
      </c>
      <c r="C10" s="13">
        <v>32.299999999999997</v>
      </c>
      <c r="D10" s="14">
        <v>48.4</v>
      </c>
      <c r="E10" s="14">
        <v>16.7</v>
      </c>
      <c r="F10" s="14">
        <v>13</v>
      </c>
      <c r="G10" s="14">
        <v>12</v>
      </c>
      <c r="H10" s="14">
        <v>14</v>
      </c>
      <c r="I10" s="14">
        <v>7.1</v>
      </c>
      <c r="J10" s="14">
        <v>27.5</v>
      </c>
      <c r="K10" s="14">
        <v>0</v>
      </c>
      <c r="L10" s="14">
        <v>0</v>
      </c>
      <c r="M10" s="14">
        <v>0</v>
      </c>
      <c r="N10" s="14">
        <v>0</v>
      </c>
      <c r="O10" s="15">
        <v>0</v>
      </c>
      <c r="P10" s="16">
        <f t="shared" si="0"/>
        <v>170.99999999999997</v>
      </c>
      <c r="Q10" s="48" t="s">
        <v>57</v>
      </c>
      <c r="R10" s="46" t="s">
        <v>47</v>
      </c>
      <c r="S10" s="13">
        <v>23.4</v>
      </c>
      <c r="T10" s="14">
        <v>7.5</v>
      </c>
      <c r="U10" s="14">
        <v>34.1</v>
      </c>
      <c r="V10" s="14">
        <v>0</v>
      </c>
      <c r="W10" s="14">
        <v>8</v>
      </c>
      <c r="X10" s="14">
        <v>42</v>
      </c>
      <c r="Y10" s="14">
        <v>39.4</v>
      </c>
      <c r="Z10" s="14">
        <v>77.7</v>
      </c>
      <c r="AA10" s="14">
        <v>0</v>
      </c>
      <c r="AB10" s="14">
        <v>0</v>
      </c>
      <c r="AC10" s="14">
        <v>0</v>
      </c>
      <c r="AD10" s="14">
        <v>0</v>
      </c>
      <c r="AE10" s="15">
        <v>0</v>
      </c>
      <c r="AF10" s="16">
        <f t="shared" si="1"/>
        <v>232.10000000000002</v>
      </c>
      <c r="AG10" s="48" t="s">
        <v>57</v>
      </c>
      <c r="AH10" s="46" t="s">
        <v>40</v>
      </c>
      <c r="AI10" s="13">
        <v>0</v>
      </c>
      <c r="AJ10" s="14">
        <v>0</v>
      </c>
      <c r="AK10" s="14">
        <v>90.7</v>
      </c>
      <c r="AL10" s="14">
        <v>83.2</v>
      </c>
      <c r="AM10" s="14">
        <v>77.5</v>
      </c>
      <c r="AN10" s="14">
        <v>14.4</v>
      </c>
      <c r="AO10" s="14">
        <v>13.3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5">
        <v>0</v>
      </c>
      <c r="AV10" s="16">
        <f t="shared" si="2"/>
        <v>279.10000000000002</v>
      </c>
      <c r="AW10" s="48" t="s">
        <v>57</v>
      </c>
      <c r="AX10" s="46" t="s">
        <v>33</v>
      </c>
      <c r="AY10" s="13">
        <v>84</v>
      </c>
      <c r="AZ10" s="14">
        <v>108.4</v>
      </c>
      <c r="BA10" s="14">
        <v>0</v>
      </c>
      <c r="BB10" s="14">
        <v>88</v>
      </c>
      <c r="BC10" s="14">
        <v>25.1</v>
      </c>
      <c r="BD10" s="14">
        <v>67.2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5">
        <v>0</v>
      </c>
      <c r="BL10" s="16">
        <f t="shared" si="3"/>
        <v>372.7</v>
      </c>
      <c r="BM10" s="48" t="s">
        <v>57</v>
      </c>
      <c r="BN10" s="46" t="s">
        <v>556</v>
      </c>
      <c r="BO10" s="13">
        <v>115</v>
      </c>
      <c r="BP10" s="16">
        <f t="shared" si="4"/>
        <v>115</v>
      </c>
      <c r="BQ10" s="48" t="s">
        <v>57</v>
      </c>
      <c r="BR10" s="46" t="s">
        <v>25</v>
      </c>
      <c r="BS10" s="13">
        <v>0</v>
      </c>
      <c r="BT10" s="14">
        <v>0</v>
      </c>
      <c r="BU10" s="14">
        <v>114</v>
      </c>
      <c r="BV10" s="14">
        <v>76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5">
        <v>0</v>
      </c>
      <c r="CF10" s="16">
        <f t="shared" si="5"/>
        <v>190</v>
      </c>
      <c r="CG10" s="48" t="s">
        <v>57</v>
      </c>
      <c r="CH10" s="116" t="s">
        <v>464</v>
      </c>
      <c r="CI10" s="117">
        <v>66.7</v>
      </c>
      <c r="CJ10" s="118">
        <f t="shared" si="6"/>
        <v>66.7</v>
      </c>
    </row>
    <row r="11" spans="1:88">
      <c r="A11" s="48" t="s">
        <v>61</v>
      </c>
      <c r="B11" s="46" t="s">
        <v>493</v>
      </c>
      <c r="C11" s="13">
        <v>74.7</v>
      </c>
      <c r="D11" s="14">
        <v>31.3</v>
      </c>
      <c r="E11" s="14">
        <v>22.3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5">
        <v>0</v>
      </c>
      <c r="P11" s="16">
        <f t="shared" si="0"/>
        <v>128.30000000000001</v>
      </c>
      <c r="Q11" s="48" t="s">
        <v>61</v>
      </c>
      <c r="R11" s="46" t="s">
        <v>33</v>
      </c>
      <c r="S11" s="13">
        <v>66.5</v>
      </c>
      <c r="T11" s="14">
        <v>82.5</v>
      </c>
      <c r="U11" s="14">
        <v>0</v>
      </c>
      <c r="V11" s="14">
        <v>72.7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5">
        <v>0</v>
      </c>
      <c r="AF11" s="16">
        <f t="shared" si="1"/>
        <v>221.7</v>
      </c>
      <c r="AG11" s="48" t="s">
        <v>61</v>
      </c>
      <c r="AH11" s="46" t="s">
        <v>56</v>
      </c>
      <c r="AI11" s="13">
        <v>0</v>
      </c>
      <c r="AJ11" s="14">
        <v>0</v>
      </c>
      <c r="AK11" s="14">
        <v>70.599999999999994</v>
      </c>
      <c r="AL11" s="14">
        <v>70.400000000000006</v>
      </c>
      <c r="AM11" s="14">
        <v>51.7</v>
      </c>
      <c r="AN11" s="14">
        <v>64.8</v>
      </c>
      <c r="AO11" s="14">
        <v>20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5">
        <v>0</v>
      </c>
      <c r="AV11" s="16">
        <f t="shared" si="2"/>
        <v>277.5</v>
      </c>
      <c r="AW11" s="48" t="s">
        <v>61</v>
      </c>
      <c r="AX11" s="46" t="s">
        <v>40</v>
      </c>
      <c r="AY11" s="13">
        <v>0</v>
      </c>
      <c r="AZ11" s="14">
        <v>0</v>
      </c>
      <c r="BA11" s="14">
        <v>105.9</v>
      </c>
      <c r="BB11" s="14">
        <v>80</v>
      </c>
      <c r="BC11" s="14">
        <v>83.6</v>
      </c>
      <c r="BD11" s="14">
        <v>58.8</v>
      </c>
      <c r="BE11" s="14">
        <v>28.4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5">
        <v>0</v>
      </c>
      <c r="BL11" s="16">
        <f t="shared" si="3"/>
        <v>356.7</v>
      </c>
      <c r="BM11" s="48" t="s">
        <v>61</v>
      </c>
      <c r="BN11" s="46" t="s">
        <v>79</v>
      </c>
      <c r="BO11" s="13">
        <v>113.3</v>
      </c>
      <c r="BP11" s="16">
        <f t="shared" si="4"/>
        <v>113.3</v>
      </c>
      <c r="BQ11" s="48" t="s">
        <v>61</v>
      </c>
      <c r="BR11" s="46" t="s">
        <v>47</v>
      </c>
      <c r="BS11" s="13">
        <v>0</v>
      </c>
      <c r="BT11" s="14">
        <v>25.3</v>
      </c>
      <c r="BU11" s="14">
        <v>24</v>
      </c>
      <c r="BV11" s="14">
        <v>0</v>
      </c>
      <c r="BW11" s="14">
        <v>40</v>
      </c>
      <c r="BX11" s="14">
        <v>38.4</v>
      </c>
      <c r="BY11" s="14">
        <v>45.2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5">
        <v>0</v>
      </c>
      <c r="CF11" s="16">
        <f t="shared" si="5"/>
        <v>172.89999999999998</v>
      </c>
      <c r="CG11" s="48" t="s">
        <v>61</v>
      </c>
      <c r="CH11" s="116" t="s">
        <v>79</v>
      </c>
      <c r="CI11" s="117">
        <v>65</v>
      </c>
      <c r="CJ11" s="118">
        <f t="shared" si="6"/>
        <v>65</v>
      </c>
    </row>
    <row r="12" spans="1:88">
      <c r="A12" s="48" t="s">
        <v>64</v>
      </c>
      <c r="B12" s="46" t="s">
        <v>32</v>
      </c>
      <c r="C12" s="13">
        <v>0</v>
      </c>
      <c r="D12" s="14">
        <v>0</v>
      </c>
      <c r="E12" s="14">
        <v>72.400000000000006</v>
      </c>
      <c r="F12" s="14">
        <v>52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v>0</v>
      </c>
      <c r="P12" s="16">
        <f t="shared" si="0"/>
        <v>124.4</v>
      </c>
      <c r="Q12" s="48" t="s">
        <v>64</v>
      </c>
      <c r="R12" s="46" t="s">
        <v>34</v>
      </c>
      <c r="S12" s="13">
        <v>10.8</v>
      </c>
      <c r="T12" s="14">
        <v>41.3</v>
      </c>
      <c r="U12" s="14">
        <v>0</v>
      </c>
      <c r="V12" s="14">
        <v>0</v>
      </c>
      <c r="W12" s="14">
        <v>32</v>
      </c>
      <c r="X12" s="14">
        <v>0</v>
      </c>
      <c r="Y12" s="14">
        <v>85.4</v>
      </c>
      <c r="Z12" s="14">
        <v>51.8</v>
      </c>
      <c r="AA12" s="14">
        <v>0</v>
      </c>
      <c r="AB12" s="14">
        <v>0</v>
      </c>
      <c r="AC12" s="14">
        <v>0</v>
      </c>
      <c r="AD12" s="14">
        <v>0</v>
      </c>
      <c r="AE12" s="15">
        <v>0</v>
      </c>
      <c r="AF12" s="16">
        <f t="shared" si="1"/>
        <v>221.3</v>
      </c>
      <c r="AG12" s="48" t="s">
        <v>64</v>
      </c>
      <c r="AH12" s="46" t="s">
        <v>32</v>
      </c>
      <c r="AI12" s="13">
        <v>0</v>
      </c>
      <c r="AJ12" s="14">
        <v>0</v>
      </c>
      <c r="AK12" s="14">
        <v>121</v>
      </c>
      <c r="AL12" s="14">
        <v>96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5">
        <v>0</v>
      </c>
      <c r="AV12" s="16">
        <f t="shared" si="2"/>
        <v>217</v>
      </c>
      <c r="AW12" s="48" t="s">
        <v>64</v>
      </c>
      <c r="AX12" s="46" t="s">
        <v>26</v>
      </c>
      <c r="AY12" s="13">
        <v>0</v>
      </c>
      <c r="AZ12" s="14">
        <v>0</v>
      </c>
      <c r="BA12" s="14">
        <v>0</v>
      </c>
      <c r="BB12" s="14">
        <v>0</v>
      </c>
      <c r="BC12" s="14">
        <v>92</v>
      </c>
      <c r="BD12" s="14">
        <v>84</v>
      </c>
      <c r="BE12" s="14">
        <v>128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5">
        <v>0</v>
      </c>
      <c r="BL12" s="16">
        <f t="shared" si="3"/>
        <v>304</v>
      </c>
      <c r="BM12" s="48" t="s">
        <v>64</v>
      </c>
      <c r="BN12" s="46" t="s">
        <v>420</v>
      </c>
      <c r="BO12" s="13">
        <v>111.7</v>
      </c>
      <c r="BP12" s="16">
        <f t="shared" si="4"/>
        <v>111.7</v>
      </c>
      <c r="BQ12" s="48" t="s">
        <v>64</v>
      </c>
      <c r="BR12" s="46" t="s">
        <v>40</v>
      </c>
      <c r="BS12" s="13">
        <v>0</v>
      </c>
      <c r="BT12" s="14">
        <v>0</v>
      </c>
      <c r="BU12" s="14">
        <v>72</v>
      </c>
      <c r="BV12" s="14">
        <v>13.8</v>
      </c>
      <c r="BW12" s="14">
        <v>46.7</v>
      </c>
      <c r="BX12" s="14">
        <v>12.8</v>
      </c>
      <c r="BY12" s="14">
        <v>12.9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5">
        <v>0</v>
      </c>
      <c r="CF12" s="16">
        <f t="shared" si="5"/>
        <v>158.20000000000002</v>
      </c>
      <c r="CG12" s="48" t="s">
        <v>64</v>
      </c>
      <c r="CH12" s="116" t="s">
        <v>559</v>
      </c>
      <c r="CI12" s="117">
        <v>63.3</v>
      </c>
      <c r="CJ12" s="118">
        <f t="shared" si="6"/>
        <v>63.3</v>
      </c>
    </row>
    <row r="13" spans="1:88">
      <c r="A13" s="48" t="s">
        <v>66</v>
      </c>
      <c r="B13" s="46" t="s">
        <v>489</v>
      </c>
      <c r="C13" s="13">
        <v>0</v>
      </c>
      <c r="D13" s="14">
        <v>76.900000000000006</v>
      </c>
      <c r="E13" s="14">
        <v>44.6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v>0</v>
      </c>
      <c r="P13" s="16">
        <f t="shared" si="0"/>
        <v>121.5</v>
      </c>
      <c r="Q13" s="48" t="s">
        <v>66</v>
      </c>
      <c r="R13" s="46" t="s">
        <v>49</v>
      </c>
      <c r="S13" s="13">
        <v>0</v>
      </c>
      <c r="T13" s="14">
        <v>0</v>
      </c>
      <c r="U13" s="14">
        <v>0</v>
      </c>
      <c r="V13" s="14">
        <v>36.4</v>
      </c>
      <c r="W13" s="14">
        <v>64</v>
      </c>
      <c r="X13" s="14">
        <v>7</v>
      </c>
      <c r="Y13" s="14">
        <v>32.9</v>
      </c>
      <c r="Z13" s="14">
        <v>60.5</v>
      </c>
      <c r="AA13" s="14">
        <v>0</v>
      </c>
      <c r="AB13" s="14">
        <v>0</v>
      </c>
      <c r="AC13" s="14">
        <v>0</v>
      </c>
      <c r="AD13" s="14">
        <v>0</v>
      </c>
      <c r="AE13" s="15">
        <v>0</v>
      </c>
      <c r="AF13" s="16">
        <f t="shared" si="1"/>
        <v>200.8</v>
      </c>
      <c r="AG13" s="48" t="s">
        <v>66</v>
      </c>
      <c r="AH13" s="46" t="s">
        <v>308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110</v>
      </c>
      <c r="AQ13" s="14">
        <v>100</v>
      </c>
      <c r="AR13" s="14">
        <v>0</v>
      </c>
      <c r="AS13" s="14">
        <v>0</v>
      </c>
      <c r="AT13" s="14">
        <v>0</v>
      </c>
      <c r="AU13" s="15">
        <v>0</v>
      </c>
      <c r="AV13" s="16">
        <f t="shared" si="2"/>
        <v>210</v>
      </c>
      <c r="AW13" s="48" t="s">
        <v>66</v>
      </c>
      <c r="AX13" s="46" t="s">
        <v>48</v>
      </c>
      <c r="AY13" s="13">
        <v>93.4</v>
      </c>
      <c r="AZ13" s="14">
        <v>78.5</v>
      </c>
      <c r="BA13" s="14">
        <v>74.8</v>
      </c>
      <c r="BB13" s="14">
        <v>0</v>
      </c>
      <c r="BC13" s="14">
        <v>0</v>
      </c>
      <c r="BD13" s="14">
        <v>0</v>
      </c>
      <c r="BE13" s="14">
        <v>35.6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5">
        <v>0</v>
      </c>
      <c r="BL13" s="16">
        <f t="shared" si="3"/>
        <v>282.3</v>
      </c>
      <c r="BM13" s="48" t="s">
        <v>66</v>
      </c>
      <c r="BN13" s="46" t="s">
        <v>115</v>
      </c>
      <c r="BO13" s="13">
        <v>110</v>
      </c>
      <c r="BP13" s="16">
        <f t="shared" si="4"/>
        <v>110</v>
      </c>
      <c r="BQ13" s="48" t="s">
        <v>66</v>
      </c>
      <c r="BR13" s="46" t="s">
        <v>52</v>
      </c>
      <c r="BS13" s="13">
        <v>0</v>
      </c>
      <c r="BT13" s="14">
        <v>113.9</v>
      </c>
      <c r="BU13" s="14">
        <v>36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5">
        <v>0</v>
      </c>
      <c r="CF13" s="16">
        <f t="shared" si="5"/>
        <v>149.9</v>
      </c>
      <c r="CG13" s="48" t="s">
        <v>66</v>
      </c>
      <c r="CH13" s="116" t="s">
        <v>420</v>
      </c>
      <c r="CI13" s="117">
        <v>61.6</v>
      </c>
      <c r="CJ13" s="118">
        <f t="shared" si="6"/>
        <v>61.6</v>
      </c>
    </row>
    <row r="14" spans="1:88">
      <c r="A14" s="48" t="s">
        <v>71</v>
      </c>
      <c r="B14" s="46" t="s">
        <v>34</v>
      </c>
      <c r="C14" s="13">
        <v>28.9</v>
      </c>
      <c r="D14" s="14">
        <v>25.6</v>
      </c>
      <c r="E14" s="14">
        <v>0</v>
      </c>
      <c r="F14" s="14">
        <v>0</v>
      </c>
      <c r="G14" s="14">
        <v>0</v>
      </c>
      <c r="H14" s="14">
        <v>0</v>
      </c>
      <c r="I14" s="14">
        <v>49.8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v>0</v>
      </c>
      <c r="P14" s="16">
        <f t="shared" si="0"/>
        <v>104.3</v>
      </c>
      <c r="Q14" s="48" t="s">
        <v>71</v>
      </c>
      <c r="R14" s="46" t="s">
        <v>32</v>
      </c>
      <c r="S14" s="13">
        <v>0</v>
      </c>
      <c r="T14" s="14">
        <v>0</v>
      </c>
      <c r="U14" s="14">
        <v>102.3</v>
      </c>
      <c r="V14" s="14">
        <v>80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5">
        <v>0</v>
      </c>
      <c r="AF14" s="16">
        <f t="shared" si="1"/>
        <v>182.3</v>
      </c>
      <c r="AG14" s="48" t="s">
        <v>71</v>
      </c>
      <c r="AH14" s="46" t="s">
        <v>131</v>
      </c>
      <c r="AI14" s="13">
        <v>0</v>
      </c>
      <c r="AJ14" s="14">
        <v>0</v>
      </c>
      <c r="AK14" s="14">
        <v>40.299999999999997</v>
      </c>
      <c r="AL14" s="14">
        <v>19.2</v>
      </c>
      <c r="AM14" s="14">
        <v>0</v>
      </c>
      <c r="AN14" s="14">
        <v>0</v>
      </c>
      <c r="AO14" s="14">
        <v>0</v>
      </c>
      <c r="AP14" s="14">
        <v>55</v>
      </c>
      <c r="AQ14" s="14">
        <v>92.3</v>
      </c>
      <c r="AR14" s="14">
        <v>0</v>
      </c>
      <c r="AS14" s="14">
        <v>0</v>
      </c>
      <c r="AT14" s="14">
        <v>0</v>
      </c>
      <c r="AU14" s="15">
        <v>0</v>
      </c>
      <c r="AV14" s="16">
        <f t="shared" si="2"/>
        <v>206.8</v>
      </c>
      <c r="AW14" s="48" t="s">
        <v>71</v>
      </c>
      <c r="AX14" s="46" t="s">
        <v>309</v>
      </c>
      <c r="AY14" s="13">
        <v>0</v>
      </c>
      <c r="AZ14" s="14">
        <v>15</v>
      </c>
      <c r="BA14" s="14">
        <v>155.80000000000001</v>
      </c>
      <c r="BB14" s="14">
        <v>16</v>
      </c>
      <c r="BC14" s="14">
        <v>83.6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5">
        <v>0</v>
      </c>
      <c r="BL14" s="16">
        <f t="shared" si="3"/>
        <v>270.39999999999998</v>
      </c>
      <c r="BM14" s="48" t="s">
        <v>71</v>
      </c>
      <c r="BN14" s="46" t="s">
        <v>421</v>
      </c>
      <c r="BO14" s="13">
        <v>108.3</v>
      </c>
      <c r="BP14" s="16">
        <f t="shared" si="4"/>
        <v>108.3</v>
      </c>
      <c r="BQ14" s="48" t="s">
        <v>71</v>
      </c>
      <c r="BR14" s="46" t="s">
        <v>495</v>
      </c>
      <c r="BS14" s="13">
        <v>0</v>
      </c>
      <c r="BT14" s="14">
        <v>0</v>
      </c>
      <c r="BU14" s="14">
        <v>0</v>
      </c>
      <c r="BV14" s="14">
        <v>0</v>
      </c>
      <c r="BW14" s="14">
        <v>73.3</v>
      </c>
      <c r="BX14" s="14">
        <v>64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5">
        <v>0</v>
      </c>
      <c r="CF14" s="16">
        <f t="shared" si="5"/>
        <v>137.30000000000001</v>
      </c>
      <c r="CG14" s="48" t="s">
        <v>71</v>
      </c>
      <c r="CH14" s="116" t="s">
        <v>422</v>
      </c>
      <c r="CI14" s="117">
        <v>59.9</v>
      </c>
      <c r="CJ14" s="118">
        <f t="shared" si="6"/>
        <v>59.9</v>
      </c>
    </row>
    <row r="15" spans="1:88">
      <c r="A15" s="48" t="s">
        <v>73</v>
      </c>
      <c r="B15" s="46" t="s">
        <v>42</v>
      </c>
      <c r="C15" s="13">
        <v>0</v>
      </c>
      <c r="D15" s="14">
        <v>0</v>
      </c>
      <c r="E15" s="14">
        <v>0</v>
      </c>
      <c r="F15" s="14">
        <v>0</v>
      </c>
      <c r="G15" s="14">
        <v>24</v>
      </c>
      <c r="H15" s="14">
        <v>0</v>
      </c>
      <c r="I15" s="14">
        <v>0</v>
      </c>
      <c r="J15" s="14">
        <v>18.3</v>
      </c>
      <c r="K15" s="14">
        <v>51.4</v>
      </c>
      <c r="L15" s="14">
        <v>10</v>
      </c>
      <c r="M15" s="14">
        <v>0</v>
      </c>
      <c r="N15" s="14">
        <v>0</v>
      </c>
      <c r="O15" s="15">
        <v>0</v>
      </c>
      <c r="P15" s="16">
        <f t="shared" si="0"/>
        <v>103.69999999999999</v>
      </c>
      <c r="Q15" s="48" t="s">
        <v>73</v>
      </c>
      <c r="R15" s="46" t="s">
        <v>29</v>
      </c>
      <c r="S15" s="13">
        <v>0</v>
      </c>
      <c r="T15" s="14">
        <v>0</v>
      </c>
      <c r="U15" s="14">
        <v>39.799999999999997</v>
      </c>
      <c r="V15" s="14">
        <v>21.8</v>
      </c>
      <c r="W15" s="14">
        <v>24</v>
      </c>
      <c r="X15" s="14">
        <v>21</v>
      </c>
      <c r="Y15" s="14">
        <v>59.1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5">
        <v>0</v>
      </c>
      <c r="AF15" s="16">
        <f t="shared" si="1"/>
        <v>165.7</v>
      </c>
      <c r="AG15" s="48" t="s">
        <v>73</v>
      </c>
      <c r="AH15" s="46" t="s">
        <v>309</v>
      </c>
      <c r="AI15" s="13">
        <v>0</v>
      </c>
      <c r="AJ15" s="14">
        <v>0</v>
      </c>
      <c r="AK15" s="14">
        <v>105.8</v>
      </c>
      <c r="AL15" s="14">
        <v>25.6</v>
      </c>
      <c r="AM15" s="14">
        <v>58.2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5">
        <v>0</v>
      </c>
      <c r="AV15" s="16">
        <f t="shared" si="2"/>
        <v>189.60000000000002</v>
      </c>
      <c r="AW15" s="48" t="s">
        <v>73</v>
      </c>
      <c r="AX15" s="46" t="s">
        <v>25</v>
      </c>
      <c r="AY15" s="13">
        <v>0</v>
      </c>
      <c r="AZ15" s="14">
        <v>0</v>
      </c>
      <c r="BA15" s="14">
        <v>162</v>
      </c>
      <c r="BB15" s="14">
        <v>104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5">
        <v>0</v>
      </c>
      <c r="BL15" s="16">
        <f t="shared" si="3"/>
        <v>266</v>
      </c>
      <c r="BM15" s="48" t="s">
        <v>73</v>
      </c>
      <c r="BN15" s="46" t="s">
        <v>38</v>
      </c>
      <c r="BO15" s="13">
        <v>106.7</v>
      </c>
      <c r="BP15" s="16">
        <f t="shared" si="4"/>
        <v>106.7</v>
      </c>
      <c r="BQ15" s="48" t="s">
        <v>73</v>
      </c>
      <c r="BR15" s="46" t="s">
        <v>512</v>
      </c>
      <c r="BS15" s="13">
        <v>0</v>
      </c>
      <c r="BT15" s="14">
        <v>136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5">
        <v>0</v>
      </c>
      <c r="CF15" s="16">
        <f t="shared" si="5"/>
        <v>136</v>
      </c>
      <c r="CG15" s="48" t="s">
        <v>73</v>
      </c>
      <c r="CH15" s="116" t="s">
        <v>44</v>
      </c>
      <c r="CI15" s="117">
        <v>58.2</v>
      </c>
      <c r="CJ15" s="118">
        <f t="shared" si="6"/>
        <v>58.2</v>
      </c>
    </row>
    <row r="16" spans="1:88">
      <c r="A16" s="48" t="s">
        <v>77</v>
      </c>
      <c r="B16" s="46" t="s">
        <v>59</v>
      </c>
      <c r="C16" s="13">
        <v>62.8</v>
      </c>
      <c r="D16" s="14">
        <v>39.9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v>0</v>
      </c>
      <c r="P16" s="16">
        <f t="shared" si="0"/>
        <v>102.69999999999999</v>
      </c>
      <c r="Q16" s="48" t="s">
        <v>77</v>
      </c>
      <c r="R16" s="46" t="s">
        <v>322</v>
      </c>
      <c r="S16" s="13">
        <v>79</v>
      </c>
      <c r="T16" s="14">
        <v>78.8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5">
        <v>0</v>
      </c>
      <c r="AF16" s="16">
        <f t="shared" si="1"/>
        <v>157.80000000000001</v>
      </c>
      <c r="AG16" s="48" t="s">
        <v>77</v>
      </c>
      <c r="AH16" s="46" t="s">
        <v>63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6.7</v>
      </c>
      <c r="AP16" s="14">
        <v>94.3</v>
      </c>
      <c r="AQ16" s="14">
        <v>61.5</v>
      </c>
      <c r="AR16" s="14">
        <v>22.5</v>
      </c>
      <c r="AS16" s="14">
        <v>0</v>
      </c>
      <c r="AT16" s="14">
        <v>0</v>
      </c>
      <c r="AU16" s="15">
        <v>0</v>
      </c>
      <c r="AV16" s="16">
        <f t="shared" si="2"/>
        <v>185</v>
      </c>
      <c r="AW16" s="48" t="s">
        <v>77</v>
      </c>
      <c r="AX16" s="46" t="s">
        <v>55</v>
      </c>
      <c r="AY16" s="13">
        <v>0</v>
      </c>
      <c r="AZ16" s="14">
        <v>0</v>
      </c>
      <c r="BA16" s="14">
        <v>149.5</v>
      </c>
      <c r="BB16" s="14">
        <v>96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5">
        <v>0</v>
      </c>
      <c r="BL16" s="16">
        <f t="shared" si="3"/>
        <v>245.5</v>
      </c>
      <c r="BM16" s="48" t="s">
        <v>77</v>
      </c>
      <c r="BN16" s="46" t="s">
        <v>52</v>
      </c>
      <c r="BO16" s="13">
        <v>105</v>
      </c>
      <c r="BP16" s="16">
        <f t="shared" si="4"/>
        <v>105</v>
      </c>
      <c r="BQ16" s="48" t="s">
        <v>77</v>
      </c>
      <c r="BR16" s="46" t="s">
        <v>68</v>
      </c>
      <c r="BS16" s="13">
        <v>0</v>
      </c>
      <c r="BT16" s="14">
        <v>132.80000000000001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5">
        <v>0</v>
      </c>
      <c r="CF16" s="16">
        <f t="shared" si="5"/>
        <v>132.80000000000001</v>
      </c>
      <c r="CG16" s="48" t="s">
        <v>77</v>
      </c>
      <c r="CH16" s="116" t="s">
        <v>561</v>
      </c>
      <c r="CI16" s="117">
        <v>56.5</v>
      </c>
      <c r="CJ16" s="118">
        <f t="shared" si="6"/>
        <v>56.5</v>
      </c>
    </row>
    <row r="17" spans="1:88">
      <c r="A17" s="48" t="s">
        <v>80</v>
      </c>
      <c r="B17" s="46" t="s">
        <v>488</v>
      </c>
      <c r="C17" s="13">
        <v>0</v>
      </c>
      <c r="D17" s="14">
        <v>94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v>0</v>
      </c>
      <c r="P17" s="16">
        <f t="shared" si="0"/>
        <v>94</v>
      </c>
      <c r="Q17" s="48" t="s">
        <v>80</v>
      </c>
      <c r="R17" s="46" t="s">
        <v>52</v>
      </c>
      <c r="S17" s="13">
        <v>0</v>
      </c>
      <c r="T17" s="14">
        <v>105</v>
      </c>
      <c r="U17" s="14">
        <v>51.2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5">
        <v>0</v>
      </c>
      <c r="AF17" s="16">
        <f t="shared" si="1"/>
        <v>156.19999999999999</v>
      </c>
      <c r="AG17" s="48" t="s">
        <v>80</v>
      </c>
      <c r="AH17" s="46" t="s">
        <v>185</v>
      </c>
      <c r="AI17" s="13">
        <v>0</v>
      </c>
      <c r="AJ17" s="14">
        <v>0</v>
      </c>
      <c r="AK17" s="14">
        <v>10.1</v>
      </c>
      <c r="AL17" s="14">
        <v>51.2</v>
      </c>
      <c r="AM17" s="14">
        <v>0</v>
      </c>
      <c r="AN17" s="14">
        <v>50.4</v>
      </c>
      <c r="AO17" s="14">
        <v>66.7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5">
        <v>0</v>
      </c>
      <c r="AV17" s="16">
        <f t="shared" si="2"/>
        <v>178.4</v>
      </c>
      <c r="AW17" s="48" t="s">
        <v>80</v>
      </c>
      <c r="AX17" s="46" t="s">
        <v>492</v>
      </c>
      <c r="AY17" s="13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100</v>
      </c>
      <c r="BG17" s="14">
        <v>85</v>
      </c>
      <c r="BH17" s="14">
        <v>40</v>
      </c>
      <c r="BI17" s="14">
        <v>0</v>
      </c>
      <c r="BJ17" s="14">
        <v>0</v>
      </c>
      <c r="BK17" s="15">
        <v>0</v>
      </c>
      <c r="BL17" s="16">
        <f t="shared" si="3"/>
        <v>225</v>
      </c>
      <c r="BM17" s="48" t="s">
        <v>80</v>
      </c>
      <c r="BN17" s="46" t="s">
        <v>44</v>
      </c>
      <c r="BO17" s="13">
        <v>103.3</v>
      </c>
      <c r="BP17" s="16">
        <f t="shared" si="4"/>
        <v>103.3</v>
      </c>
      <c r="BQ17" s="48" t="s">
        <v>80</v>
      </c>
      <c r="BR17" s="46" t="s">
        <v>31</v>
      </c>
      <c r="BS17" s="13">
        <v>0</v>
      </c>
      <c r="BT17" s="14">
        <v>129.69999999999999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5">
        <v>0</v>
      </c>
      <c r="CF17" s="16">
        <f t="shared" si="5"/>
        <v>129.69999999999999</v>
      </c>
      <c r="CG17" s="48" t="s">
        <v>80</v>
      </c>
      <c r="CH17" s="116" t="s">
        <v>81</v>
      </c>
      <c r="CI17" s="117">
        <v>54.8</v>
      </c>
      <c r="CJ17" s="118">
        <f t="shared" si="6"/>
        <v>54.8</v>
      </c>
    </row>
    <row r="18" spans="1:88">
      <c r="A18" s="48" t="s">
        <v>83</v>
      </c>
      <c r="B18" s="46" t="s">
        <v>76</v>
      </c>
      <c r="C18" s="13">
        <v>0</v>
      </c>
      <c r="D18" s="14">
        <v>45.6</v>
      </c>
      <c r="E18" s="14">
        <v>39</v>
      </c>
      <c r="F18" s="14">
        <v>6.5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v>0</v>
      </c>
      <c r="P18" s="16">
        <f t="shared" si="0"/>
        <v>91.1</v>
      </c>
      <c r="Q18" s="48" t="s">
        <v>83</v>
      </c>
      <c r="R18" s="46" t="s">
        <v>59</v>
      </c>
      <c r="S18" s="13">
        <v>71.900000000000006</v>
      </c>
      <c r="T18" s="14">
        <v>56.3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5">
        <v>0</v>
      </c>
      <c r="AF18" s="16">
        <f t="shared" si="1"/>
        <v>128.19999999999999</v>
      </c>
      <c r="AG18" s="48" t="s">
        <v>83</v>
      </c>
      <c r="AH18" s="46" t="s">
        <v>33</v>
      </c>
      <c r="AI18" s="13">
        <v>0</v>
      </c>
      <c r="AJ18" s="14">
        <v>0</v>
      </c>
      <c r="AK18" s="14">
        <v>0</v>
      </c>
      <c r="AL18" s="14">
        <v>89.6</v>
      </c>
      <c r="AM18" s="14">
        <v>25.8</v>
      </c>
      <c r="AN18" s="14">
        <v>57.6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5">
        <v>0</v>
      </c>
      <c r="AV18" s="16">
        <f t="shared" si="2"/>
        <v>173</v>
      </c>
      <c r="AW18" s="48" t="s">
        <v>83</v>
      </c>
      <c r="AX18" s="46" t="s">
        <v>52</v>
      </c>
      <c r="AY18" s="13">
        <v>0</v>
      </c>
      <c r="AZ18" s="14">
        <v>149.6</v>
      </c>
      <c r="BA18" s="14">
        <v>68.5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5">
        <v>0</v>
      </c>
      <c r="BL18" s="16">
        <f t="shared" si="3"/>
        <v>218.1</v>
      </c>
      <c r="BM18" s="48" t="s">
        <v>83</v>
      </c>
      <c r="BN18" s="46" t="s">
        <v>422</v>
      </c>
      <c r="BO18" s="13">
        <v>101.7</v>
      </c>
      <c r="BP18" s="16">
        <f t="shared" si="4"/>
        <v>101.7</v>
      </c>
      <c r="BQ18" s="48" t="s">
        <v>83</v>
      </c>
      <c r="BR18" s="46" t="s">
        <v>63</v>
      </c>
      <c r="BS18" s="13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6.5</v>
      </c>
      <c r="BZ18" s="14">
        <v>55.7</v>
      </c>
      <c r="CA18" s="14">
        <v>50</v>
      </c>
      <c r="CB18" s="14">
        <v>16.7</v>
      </c>
      <c r="CC18" s="14">
        <v>0</v>
      </c>
      <c r="CD18" s="14">
        <v>0</v>
      </c>
      <c r="CE18" s="15">
        <v>0</v>
      </c>
      <c r="CF18" s="16">
        <f t="shared" si="5"/>
        <v>128.9</v>
      </c>
      <c r="CG18" s="48" t="s">
        <v>83</v>
      </c>
      <c r="CH18" s="116" t="s">
        <v>563</v>
      </c>
      <c r="CI18" s="117">
        <v>53</v>
      </c>
      <c r="CJ18" s="118">
        <f t="shared" si="6"/>
        <v>53</v>
      </c>
    </row>
    <row r="19" spans="1:88">
      <c r="A19" s="48" t="s">
        <v>86</v>
      </c>
      <c r="B19" s="46" t="s">
        <v>23</v>
      </c>
      <c r="C19" s="13">
        <v>90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v>0</v>
      </c>
      <c r="P19" s="16">
        <f t="shared" si="0"/>
        <v>90</v>
      </c>
      <c r="Q19" s="48" t="s">
        <v>86</v>
      </c>
      <c r="R19" s="46" t="s">
        <v>498</v>
      </c>
      <c r="S19" s="13">
        <v>0</v>
      </c>
      <c r="T19" s="14">
        <v>60</v>
      </c>
      <c r="U19" s="14">
        <v>68.2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5">
        <v>0</v>
      </c>
      <c r="AF19" s="16">
        <f t="shared" si="1"/>
        <v>128.19999999999999</v>
      </c>
      <c r="AG19" s="48" t="s">
        <v>86</v>
      </c>
      <c r="AH19" s="46" t="s">
        <v>34</v>
      </c>
      <c r="AI19" s="13">
        <v>0</v>
      </c>
      <c r="AJ19" s="14">
        <v>0</v>
      </c>
      <c r="AK19" s="14">
        <v>0</v>
      </c>
      <c r="AL19" s="14">
        <v>0</v>
      </c>
      <c r="AM19" s="14">
        <v>38.799999999999997</v>
      </c>
      <c r="AN19" s="14">
        <v>0</v>
      </c>
      <c r="AO19" s="14">
        <v>93.3</v>
      </c>
      <c r="AP19" s="14">
        <v>31.4</v>
      </c>
      <c r="AQ19" s="14">
        <v>0</v>
      </c>
      <c r="AR19" s="14">
        <v>0</v>
      </c>
      <c r="AS19" s="14">
        <v>0</v>
      </c>
      <c r="AT19" s="14">
        <v>0</v>
      </c>
      <c r="AU19" s="15">
        <v>0</v>
      </c>
      <c r="AV19" s="16">
        <f t="shared" si="2"/>
        <v>163.5</v>
      </c>
      <c r="AW19" s="48" t="s">
        <v>86</v>
      </c>
      <c r="AX19" s="46" t="s">
        <v>42</v>
      </c>
      <c r="AY19" s="13">
        <v>0</v>
      </c>
      <c r="AZ19" s="14">
        <v>0</v>
      </c>
      <c r="BA19" s="14">
        <v>37.4</v>
      </c>
      <c r="BB19" s="14">
        <v>24</v>
      </c>
      <c r="BC19" s="14">
        <v>8.4</v>
      </c>
      <c r="BD19" s="14">
        <v>0</v>
      </c>
      <c r="BE19" s="14">
        <v>0</v>
      </c>
      <c r="BF19" s="14">
        <v>54.5</v>
      </c>
      <c r="BG19" s="14">
        <v>42.5</v>
      </c>
      <c r="BH19" s="14">
        <v>20</v>
      </c>
      <c r="BI19" s="14">
        <v>24</v>
      </c>
      <c r="BJ19" s="14">
        <v>0</v>
      </c>
      <c r="BK19" s="15">
        <v>0</v>
      </c>
      <c r="BL19" s="16">
        <f t="shared" si="3"/>
        <v>210.8</v>
      </c>
      <c r="BM19" s="48" t="s">
        <v>86</v>
      </c>
      <c r="BN19" s="46" t="s">
        <v>128</v>
      </c>
      <c r="BO19" s="13">
        <v>100</v>
      </c>
      <c r="BP19" s="16">
        <f t="shared" si="4"/>
        <v>100</v>
      </c>
      <c r="BQ19" s="48" t="s">
        <v>86</v>
      </c>
      <c r="BR19" s="46" t="s">
        <v>24</v>
      </c>
      <c r="BS19" s="13">
        <v>0</v>
      </c>
      <c r="BT19" s="14">
        <v>126.5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5">
        <v>0</v>
      </c>
      <c r="CF19" s="16">
        <f t="shared" si="5"/>
        <v>126.5</v>
      </c>
      <c r="CG19" s="48" t="s">
        <v>86</v>
      </c>
      <c r="CH19" s="116" t="s">
        <v>72</v>
      </c>
      <c r="CI19" s="117">
        <v>51.3</v>
      </c>
      <c r="CJ19" s="118">
        <f t="shared" si="6"/>
        <v>51.3</v>
      </c>
    </row>
    <row r="20" spans="1:88">
      <c r="A20" s="48" t="s">
        <v>87</v>
      </c>
      <c r="B20" s="46" t="s">
        <v>29</v>
      </c>
      <c r="C20" s="13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45.8</v>
      </c>
      <c r="K20" s="14">
        <v>42.9</v>
      </c>
      <c r="L20" s="14">
        <v>0</v>
      </c>
      <c r="M20" s="14">
        <v>0</v>
      </c>
      <c r="N20" s="14">
        <v>0</v>
      </c>
      <c r="O20" s="15">
        <v>0</v>
      </c>
      <c r="P20" s="16">
        <f t="shared" si="0"/>
        <v>88.699999999999989</v>
      </c>
      <c r="Q20" s="48" t="s">
        <v>87</v>
      </c>
      <c r="R20" s="46" t="s">
        <v>510</v>
      </c>
      <c r="S20" s="13">
        <v>73.599999999999994</v>
      </c>
      <c r="T20" s="14">
        <v>52.5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5">
        <v>0</v>
      </c>
      <c r="AF20" s="16">
        <f t="shared" si="1"/>
        <v>126.1</v>
      </c>
      <c r="AG20" s="48" t="s">
        <v>87</v>
      </c>
      <c r="AH20" s="46" t="s">
        <v>48</v>
      </c>
      <c r="AI20" s="13">
        <v>0</v>
      </c>
      <c r="AJ20" s="14">
        <v>0</v>
      </c>
      <c r="AK20" s="14">
        <v>65.5</v>
      </c>
      <c r="AL20" s="14">
        <v>64</v>
      </c>
      <c r="AM20" s="14">
        <v>0</v>
      </c>
      <c r="AN20" s="14">
        <v>0</v>
      </c>
      <c r="AO20" s="14">
        <v>33.299999999999997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5">
        <v>0</v>
      </c>
      <c r="AV20" s="16">
        <f t="shared" si="2"/>
        <v>162.80000000000001</v>
      </c>
      <c r="AW20" s="48" t="s">
        <v>87</v>
      </c>
      <c r="AX20" s="46" t="s">
        <v>34</v>
      </c>
      <c r="AY20" s="13">
        <v>26.1</v>
      </c>
      <c r="AZ20" s="14">
        <v>26.2</v>
      </c>
      <c r="BA20" s="14">
        <v>0</v>
      </c>
      <c r="BB20" s="14">
        <v>0</v>
      </c>
      <c r="BC20" s="14">
        <v>33.5</v>
      </c>
      <c r="BD20" s="14">
        <v>0</v>
      </c>
      <c r="BE20" s="14">
        <v>92.4</v>
      </c>
      <c r="BF20" s="14">
        <v>18.2</v>
      </c>
      <c r="BG20" s="14">
        <v>8.5</v>
      </c>
      <c r="BH20" s="14">
        <v>0</v>
      </c>
      <c r="BI20" s="14">
        <v>0</v>
      </c>
      <c r="BJ20" s="14">
        <v>0</v>
      </c>
      <c r="BK20" s="15">
        <v>0</v>
      </c>
      <c r="BL20" s="16">
        <f t="shared" si="3"/>
        <v>204.89999999999998</v>
      </c>
      <c r="BM20" s="48" t="s">
        <v>87</v>
      </c>
      <c r="BN20" s="46" t="s">
        <v>33</v>
      </c>
      <c r="BO20" s="13">
        <v>98.3</v>
      </c>
      <c r="BP20" s="16">
        <f t="shared" si="4"/>
        <v>98.3</v>
      </c>
      <c r="BQ20" s="48" t="s">
        <v>87</v>
      </c>
      <c r="BR20" s="46" t="s">
        <v>48</v>
      </c>
      <c r="BS20" s="13">
        <v>0</v>
      </c>
      <c r="BT20" s="14">
        <v>53.8</v>
      </c>
      <c r="BU20" s="14">
        <v>42</v>
      </c>
      <c r="BV20" s="14">
        <v>27.6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5">
        <v>0</v>
      </c>
      <c r="CF20" s="16">
        <f t="shared" si="5"/>
        <v>123.4</v>
      </c>
      <c r="CG20" s="48" t="s">
        <v>87</v>
      </c>
      <c r="CH20" s="116" t="s">
        <v>185</v>
      </c>
      <c r="CI20" s="117">
        <v>49.6</v>
      </c>
      <c r="CJ20" s="118">
        <f t="shared" si="6"/>
        <v>49.6</v>
      </c>
    </row>
    <row r="21" spans="1:88">
      <c r="A21" s="48" t="s">
        <v>89</v>
      </c>
      <c r="B21" s="46" t="s">
        <v>101</v>
      </c>
      <c r="C21" s="13">
        <v>88.3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v>0</v>
      </c>
      <c r="P21" s="16">
        <f t="shared" si="0"/>
        <v>88.3</v>
      </c>
      <c r="Q21" s="48" t="s">
        <v>89</v>
      </c>
      <c r="R21" s="46" t="s">
        <v>68</v>
      </c>
      <c r="S21" s="13">
        <v>0</v>
      </c>
      <c r="T21" s="14">
        <v>120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5">
        <v>0</v>
      </c>
      <c r="AF21" s="16">
        <f t="shared" si="1"/>
        <v>120</v>
      </c>
      <c r="AG21" s="48" t="s">
        <v>89</v>
      </c>
      <c r="AH21" s="46" t="s">
        <v>35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55</v>
      </c>
      <c r="AQ21" s="14">
        <v>92.3</v>
      </c>
      <c r="AR21" s="14">
        <v>0</v>
      </c>
      <c r="AS21" s="14">
        <v>0</v>
      </c>
      <c r="AT21" s="14">
        <v>0</v>
      </c>
      <c r="AU21" s="15">
        <v>0</v>
      </c>
      <c r="AV21" s="16">
        <f t="shared" si="2"/>
        <v>147.30000000000001</v>
      </c>
      <c r="AW21" s="48" t="s">
        <v>89</v>
      </c>
      <c r="AX21" s="46" t="s">
        <v>517</v>
      </c>
      <c r="AY21" s="13">
        <v>85.9</v>
      </c>
      <c r="AZ21" s="14">
        <v>112.2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5">
        <v>0</v>
      </c>
      <c r="BL21" s="16">
        <f t="shared" si="3"/>
        <v>198.10000000000002</v>
      </c>
      <c r="BM21" s="48" t="s">
        <v>89</v>
      </c>
      <c r="BN21" s="46" t="s">
        <v>554</v>
      </c>
      <c r="BO21" s="13">
        <v>96.7</v>
      </c>
      <c r="BP21" s="16">
        <f t="shared" si="4"/>
        <v>96.7</v>
      </c>
      <c r="BQ21" s="48" t="s">
        <v>89</v>
      </c>
      <c r="BR21" s="46" t="s">
        <v>79</v>
      </c>
      <c r="BS21" s="13">
        <v>0</v>
      </c>
      <c r="BT21" s="14">
        <v>123.3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5">
        <v>0</v>
      </c>
      <c r="CF21" s="16">
        <f t="shared" si="5"/>
        <v>123.3</v>
      </c>
      <c r="CG21" s="48" t="s">
        <v>89</v>
      </c>
      <c r="CH21" s="116" t="s">
        <v>493</v>
      </c>
      <c r="CI21" s="117">
        <v>47.9</v>
      </c>
      <c r="CJ21" s="118">
        <f t="shared" si="6"/>
        <v>47.9</v>
      </c>
    </row>
    <row r="22" spans="1:88">
      <c r="A22" s="48" t="s">
        <v>92</v>
      </c>
      <c r="B22" s="46" t="s">
        <v>68</v>
      </c>
      <c r="C22" s="13">
        <v>0</v>
      </c>
      <c r="D22" s="14">
        <v>88.3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5">
        <v>0</v>
      </c>
      <c r="P22" s="16">
        <f t="shared" si="0"/>
        <v>88.3</v>
      </c>
      <c r="Q22" s="48" t="s">
        <v>92</v>
      </c>
      <c r="R22" s="46" t="s">
        <v>448</v>
      </c>
      <c r="S22" s="13">
        <v>46.7</v>
      </c>
      <c r="T22" s="14">
        <v>71.3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5">
        <v>0</v>
      </c>
      <c r="AF22" s="16">
        <f t="shared" si="1"/>
        <v>118</v>
      </c>
      <c r="AG22" s="48" t="s">
        <v>92</v>
      </c>
      <c r="AH22" s="46" t="s">
        <v>446</v>
      </c>
      <c r="AI22" s="13">
        <v>0</v>
      </c>
      <c r="AJ22" s="14">
        <v>0</v>
      </c>
      <c r="AK22" s="14">
        <v>126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5">
        <v>0</v>
      </c>
      <c r="AV22" s="16">
        <f t="shared" si="2"/>
        <v>126</v>
      </c>
      <c r="AW22" s="48" t="s">
        <v>92</v>
      </c>
      <c r="AX22" s="46" t="s">
        <v>90</v>
      </c>
      <c r="AY22" s="13">
        <v>113.9</v>
      </c>
      <c r="AZ22" s="14">
        <v>71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5">
        <v>0</v>
      </c>
      <c r="BL22" s="16">
        <f t="shared" si="3"/>
        <v>184.9</v>
      </c>
      <c r="BM22" s="48" t="s">
        <v>92</v>
      </c>
      <c r="BN22" s="46" t="s">
        <v>72</v>
      </c>
      <c r="BO22" s="13">
        <v>95</v>
      </c>
      <c r="BP22" s="16">
        <f t="shared" si="4"/>
        <v>95</v>
      </c>
      <c r="BQ22" s="48" t="s">
        <v>92</v>
      </c>
      <c r="BR22" s="46" t="s">
        <v>91</v>
      </c>
      <c r="BS22" s="13">
        <v>0</v>
      </c>
      <c r="BT22" s="14">
        <v>120.2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5">
        <v>0</v>
      </c>
      <c r="CF22" s="16">
        <f t="shared" si="5"/>
        <v>120.2</v>
      </c>
      <c r="CG22" s="48" t="s">
        <v>92</v>
      </c>
      <c r="CH22" s="116" t="s">
        <v>157</v>
      </c>
      <c r="CI22" s="117">
        <v>46.2</v>
      </c>
      <c r="CJ22" s="118">
        <f t="shared" si="6"/>
        <v>46.2</v>
      </c>
    </row>
    <row r="23" spans="1:88">
      <c r="A23" s="48" t="s">
        <v>95</v>
      </c>
      <c r="B23" s="46" t="s">
        <v>38</v>
      </c>
      <c r="C23" s="13">
        <v>86.6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5">
        <v>0</v>
      </c>
      <c r="P23" s="16">
        <f t="shared" si="0"/>
        <v>86.6</v>
      </c>
      <c r="Q23" s="48" t="s">
        <v>95</v>
      </c>
      <c r="R23" s="46" t="s">
        <v>512</v>
      </c>
      <c r="S23" s="13">
        <v>0</v>
      </c>
      <c r="T23" s="14">
        <v>116.3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5">
        <v>0</v>
      </c>
      <c r="AF23" s="16">
        <f t="shared" si="1"/>
        <v>116.3</v>
      </c>
      <c r="AG23" s="48" t="s">
        <v>95</v>
      </c>
      <c r="AH23" s="46" t="s">
        <v>42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39.299999999999997</v>
      </c>
      <c r="AQ23" s="14">
        <v>76.900000000000006</v>
      </c>
      <c r="AR23" s="14">
        <v>0</v>
      </c>
      <c r="AS23" s="14">
        <v>0</v>
      </c>
      <c r="AT23" s="14">
        <v>0</v>
      </c>
      <c r="AU23" s="15">
        <v>0</v>
      </c>
      <c r="AV23" s="16">
        <f t="shared" si="2"/>
        <v>116.2</v>
      </c>
      <c r="AW23" s="48" t="s">
        <v>95</v>
      </c>
      <c r="AX23" s="46" t="s">
        <v>78</v>
      </c>
      <c r="AY23" s="13">
        <v>82.2</v>
      </c>
      <c r="AZ23" s="14">
        <v>93.5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5">
        <v>0</v>
      </c>
      <c r="BL23" s="16">
        <f t="shared" si="3"/>
        <v>175.7</v>
      </c>
      <c r="BM23" s="48" t="s">
        <v>95</v>
      </c>
      <c r="BN23" s="46" t="s">
        <v>535</v>
      </c>
      <c r="BO23" s="13">
        <v>93.3</v>
      </c>
      <c r="BP23" s="16">
        <f t="shared" si="4"/>
        <v>93.3</v>
      </c>
      <c r="BQ23" s="48" t="s">
        <v>95</v>
      </c>
      <c r="BR23" s="46" t="s">
        <v>128</v>
      </c>
      <c r="BS23" s="13">
        <v>0</v>
      </c>
      <c r="BT23" s="14">
        <v>117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5">
        <v>0</v>
      </c>
      <c r="CF23" s="16">
        <f t="shared" si="5"/>
        <v>117</v>
      </c>
      <c r="CG23" s="48" t="s">
        <v>95</v>
      </c>
      <c r="CH23" s="116" t="s">
        <v>330</v>
      </c>
      <c r="CI23" s="117">
        <v>44.5</v>
      </c>
      <c r="CJ23" s="118">
        <f t="shared" si="6"/>
        <v>44.5</v>
      </c>
    </row>
    <row r="24" spans="1:88">
      <c r="A24" s="48" t="s">
        <v>97</v>
      </c>
      <c r="B24" s="46" t="s">
        <v>31</v>
      </c>
      <c r="C24" s="13">
        <v>0</v>
      </c>
      <c r="D24" s="14">
        <v>85.5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5">
        <v>0</v>
      </c>
      <c r="P24" s="16">
        <f t="shared" si="0"/>
        <v>85.5</v>
      </c>
      <c r="Q24" s="48" t="s">
        <v>97</v>
      </c>
      <c r="R24" s="46" t="s">
        <v>24</v>
      </c>
      <c r="S24" s="13">
        <v>0</v>
      </c>
      <c r="T24" s="14">
        <v>112.5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5">
        <v>0</v>
      </c>
      <c r="AF24" s="16">
        <f t="shared" si="1"/>
        <v>112.5</v>
      </c>
      <c r="AG24" s="48" t="s">
        <v>97</v>
      </c>
      <c r="AH24" s="46" t="s">
        <v>68</v>
      </c>
      <c r="AI24" s="13">
        <v>0</v>
      </c>
      <c r="AJ24" s="14">
        <v>0</v>
      </c>
      <c r="AK24" s="14">
        <v>115.9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5">
        <v>0</v>
      </c>
      <c r="AV24" s="16">
        <f t="shared" si="2"/>
        <v>115.9</v>
      </c>
      <c r="AW24" s="48" t="s">
        <v>97</v>
      </c>
      <c r="AX24" s="46" t="s">
        <v>79</v>
      </c>
      <c r="AY24" s="13">
        <v>0</v>
      </c>
      <c r="AZ24" s="14">
        <v>172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5">
        <v>0</v>
      </c>
      <c r="BL24" s="16">
        <f t="shared" si="3"/>
        <v>172</v>
      </c>
      <c r="BM24" s="48" t="s">
        <v>97</v>
      </c>
      <c r="BN24" s="46" t="s">
        <v>82</v>
      </c>
      <c r="BO24" s="13">
        <v>91.7</v>
      </c>
      <c r="BP24" s="16">
        <f t="shared" si="4"/>
        <v>91.7</v>
      </c>
      <c r="BQ24" s="48" t="s">
        <v>97</v>
      </c>
      <c r="BR24" s="46" t="s">
        <v>70</v>
      </c>
      <c r="BS24" s="13">
        <v>0</v>
      </c>
      <c r="BT24" s="14">
        <v>0</v>
      </c>
      <c r="BU24" s="14">
        <v>108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5">
        <v>0</v>
      </c>
      <c r="CF24" s="16">
        <f t="shared" si="5"/>
        <v>108</v>
      </c>
      <c r="CG24" s="48" t="s">
        <v>97</v>
      </c>
      <c r="CH24" s="116" t="s">
        <v>560</v>
      </c>
      <c r="CI24" s="117">
        <v>42.8</v>
      </c>
      <c r="CJ24" s="118">
        <f t="shared" si="6"/>
        <v>42.8</v>
      </c>
    </row>
    <row r="25" spans="1:88">
      <c r="A25" s="48" t="s">
        <v>100</v>
      </c>
      <c r="B25" s="46" t="s">
        <v>44</v>
      </c>
      <c r="C25" s="13">
        <v>84.9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v>0</v>
      </c>
      <c r="P25" s="16">
        <f t="shared" si="0"/>
        <v>84.9</v>
      </c>
      <c r="Q25" s="48" t="s">
        <v>100</v>
      </c>
      <c r="R25" s="46" t="s">
        <v>31</v>
      </c>
      <c r="S25" s="13">
        <v>0</v>
      </c>
      <c r="T25" s="14">
        <v>108.8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5">
        <v>0</v>
      </c>
      <c r="AF25" s="16">
        <f t="shared" si="1"/>
        <v>108.8</v>
      </c>
      <c r="AG25" s="48" t="s">
        <v>100</v>
      </c>
      <c r="AH25" s="46" t="s">
        <v>79</v>
      </c>
      <c r="AI25" s="13">
        <v>0</v>
      </c>
      <c r="AJ25" s="14">
        <v>0</v>
      </c>
      <c r="AK25" s="14">
        <v>110.9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5">
        <v>0</v>
      </c>
      <c r="AV25" s="16">
        <f t="shared" si="2"/>
        <v>110.9</v>
      </c>
      <c r="AW25" s="48" t="s">
        <v>100</v>
      </c>
      <c r="AX25" s="46" t="s">
        <v>68</v>
      </c>
      <c r="AY25" s="13">
        <v>0</v>
      </c>
      <c r="AZ25" s="14">
        <v>168.3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5">
        <v>0</v>
      </c>
      <c r="BL25" s="16">
        <f t="shared" si="3"/>
        <v>168.3</v>
      </c>
      <c r="BM25" s="48" t="s">
        <v>100</v>
      </c>
      <c r="BN25" s="46" t="s">
        <v>90</v>
      </c>
      <c r="BO25" s="13">
        <v>90</v>
      </c>
      <c r="BP25" s="16">
        <f t="shared" si="4"/>
        <v>90</v>
      </c>
      <c r="BQ25" s="48" t="s">
        <v>100</v>
      </c>
      <c r="BR25" s="46" t="s">
        <v>39</v>
      </c>
      <c r="BS25" s="13">
        <v>0</v>
      </c>
      <c r="BT25" s="14">
        <v>107.5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5">
        <v>0</v>
      </c>
      <c r="CF25" s="16">
        <f t="shared" si="5"/>
        <v>107.5</v>
      </c>
      <c r="CG25" s="48" t="s">
        <v>100</v>
      </c>
      <c r="CH25" s="116" t="s">
        <v>118</v>
      </c>
      <c r="CI25" s="117">
        <v>41.1</v>
      </c>
      <c r="CJ25" s="118">
        <f t="shared" si="6"/>
        <v>41.1</v>
      </c>
    </row>
    <row r="26" spans="1:88">
      <c r="A26" s="48" t="s">
        <v>103</v>
      </c>
      <c r="B26" s="46" t="s">
        <v>78</v>
      </c>
      <c r="C26" s="13">
        <v>47.5</v>
      </c>
      <c r="D26" s="14">
        <v>37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v>0</v>
      </c>
      <c r="P26" s="16">
        <f t="shared" si="0"/>
        <v>84.5</v>
      </c>
      <c r="Q26" s="48" t="s">
        <v>103</v>
      </c>
      <c r="R26" s="46" t="s">
        <v>446</v>
      </c>
      <c r="S26" s="13">
        <v>0</v>
      </c>
      <c r="T26" s="14">
        <v>0</v>
      </c>
      <c r="U26" s="14">
        <v>108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5">
        <v>0</v>
      </c>
      <c r="AF26" s="16">
        <f t="shared" si="1"/>
        <v>108</v>
      </c>
      <c r="AG26" s="48" t="s">
        <v>103</v>
      </c>
      <c r="AH26" s="46" t="s">
        <v>49</v>
      </c>
      <c r="AI26" s="13">
        <v>0</v>
      </c>
      <c r="AJ26" s="14">
        <v>0</v>
      </c>
      <c r="AK26" s="14">
        <v>35.299999999999997</v>
      </c>
      <c r="AL26" s="14">
        <v>32</v>
      </c>
      <c r="AM26" s="14">
        <v>12.9</v>
      </c>
      <c r="AN26" s="14">
        <v>0</v>
      </c>
      <c r="AO26" s="14">
        <v>0</v>
      </c>
      <c r="AP26" s="14">
        <v>7.9</v>
      </c>
      <c r="AQ26" s="14">
        <v>15.4</v>
      </c>
      <c r="AR26" s="14">
        <v>0</v>
      </c>
      <c r="AS26" s="14">
        <v>0</v>
      </c>
      <c r="AT26" s="14">
        <v>0</v>
      </c>
      <c r="AU26" s="15">
        <v>0</v>
      </c>
      <c r="AV26" s="16">
        <f t="shared" si="2"/>
        <v>103.50000000000001</v>
      </c>
      <c r="AW26" s="48" t="s">
        <v>103</v>
      </c>
      <c r="AX26" s="46" t="s">
        <v>31</v>
      </c>
      <c r="AY26" s="13">
        <v>0</v>
      </c>
      <c r="AZ26" s="14">
        <v>164.5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5">
        <v>0</v>
      </c>
      <c r="BL26" s="16">
        <f t="shared" si="3"/>
        <v>164.5</v>
      </c>
      <c r="BM26" s="48" t="s">
        <v>103</v>
      </c>
      <c r="BN26" s="46" t="s">
        <v>326</v>
      </c>
      <c r="BO26" s="13">
        <v>88.3</v>
      </c>
      <c r="BP26" s="16">
        <f t="shared" si="4"/>
        <v>88.3</v>
      </c>
      <c r="BQ26" s="48" t="s">
        <v>103</v>
      </c>
      <c r="BR26" s="46" t="s">
        <v>503</v>
      </c>
      <c r="BS26" s="13">
        <v>0</v>
      </c>
      <c r="BT26" s="14">
        <v>50.6</v>
      </c>
      <c r="BU26" s="14">
        <v>54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5">
        <v>0</v>
      </c>
      <c r="CF26" s="16">
        <f t="shared" si="5"/>
        <v>104.6</v>
      </c>
      <c r="CG26" s="48" t="s">
        <v>103</v>
      </c>
      <c r="CH26" s="116" t="s">
        <v>465</v>
      </c>
      <c r="CI26" s="117">
        <v>39.4</v>
      </c>
      <c r="CJ26" s="118">
        <f t="shared" si="6"/>
        <v>39.4</v>
      </c>
    </row>
    <row r="27" spans="1:88">
      <c r="A27" s="48" t="s">
        <v>104</v>
      </c>
      <c r="B27" s="46" t="s">
        <v>47</v>
      </c>
      <c r="C27" s="13">
        <v>0</v>
      </c>
      <c r="D27" s="14">
        <v>51.3</v>
      </c>
      <c r="E27" s="14">
        <v>5.6</v>
      </c>
      <c r="F27" s="14">
        <v>0</v>
      </c>
      <c r="G27" s="14">
        <v>6</v>
      </c>
      <c r="H27" s="14">
        <v>0</v>
      </c>
      <c r="I27" s="14">
        <v>21.3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v>0</v>
      </c>
      <c r="P27" s="16">
        <f t="shared" si="0"/>
        <v>84.2</v>
      </c>
      <c r="Q27" s="48" t="s">
        <v>104</v>
      </c>
      <c r="R27" s="46" t="s">
        <v>79</v>
      </c>
      <c r="S27" s="13">
        <v>0</v>
      </c>
      <c r="T27" s="14">
        <v>101.3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5">
        <v>0</v>
      </c>
      <c r="AF27" s="16">
        <f t="shared" si="1"/>
        <v>101.3</v>
      </c>
      <c r="AG27" s="48" t="s">
        <v>104</v>
      </c>
      <c r="AH27" s="46" t="s">
        <v>320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100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5">
        <v>0</v>
      </c>
      <c r="AV27" s="16">
        <f t="shared" si="2"/>
        <v>100</v>
      </c>
      <c r="AW27" s="48" t="s">
        <v>104</v>
      </c>
      <c r="AX27" s="46" t="s">
        <v>512</v>
      </c>
      <c r="AY27" s="13">
        <v>0</v>
      </c>
      <c r="AZ27" s="14">
        <v>160.80000000000001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5">
        <v>0</v>
      </c>
      <c r="BL27" s="16">
        <f t="shared" si="3"/>
        <v>160.80000000000001</v>
      </c>
      <c r="BM27" s="48" t="s">
        <v>104</v>
      </c>
      <c r="BN27" s="46" t="s">
        <v>56</v>
      </c>
      <c r="BO27" s="13">
        <v>86.7</v>
      </c>
      <c r="BP27" s="16">
        <f t="shared" si="4"/>
        <v>86.7</v>
      </c>
      <c r="BQ27" s="48" t="s">
        <v>104</v>
      </c>
      <c r="BR27" s="46" t="s">
        <v>113</v>
      </c>
      <c r="BS27" s="13">
        <v>0</v>
      </c>
      <c r="BT27" s="14">
        <v>104.4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5">
        <v>0</v>
      </c>
      <c r="CF27" s="16">
        <f t="shared" si="5"/>
        <v>104.4</v>
      </c>
      <c r="CG27" s="48" t="s">
        <v>104</v>
      </c>
      <c r="CH27" s="116" t="s">
        <v>39</v>
      </c>
      <c r="CI27" s="117">
        <v>37.6</v>
      </c>
      <c r="CJ27" s="118">
        <f t="shared" si="6"/>
        <v>37.6</v>
      </c>
    </row>
    <row r="28" spans="1:88">
      <c r="A28" s="48" t="s">
        <v>107</v>
      </c>
      <c r="B28" s="46" t="s">
        <v>54</v>
      </c>
      <c r="C28" s="13">
        <v>83.2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v>0</v>
      </c>
      <c r="P28" s="16">
        <f t="shared" si="0"/>
        <v>83.2</v>
      </c>
      <c r="Q28" s="48" t="s">
        <v>107</v>
      </c>
      <c r="R28" s="46" t="s">
        <v>185</v>
      </c>
      <c r="S28" s="13">
        <v>0</v>
      </c>
      <c r="T28" s="14">
        <v>0</v>
      </c>
      <c r="U28" s="14">
        <v>22.7</v>
      </c>
      <c r="V28" s="14">
        <v>50.9</v>
      </c>
      <c r="W28" s="14">
        <v>0</v>
      </c>
      <c r="X28" s="14">
        <v>0</v>
      </c>
      <c r="Y28" s="14">
        <v>26.3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5">
        <v>0</v>
      </c>
      <c r="AF28" s="16">
        <f t="shared" si="1"/>
        <v>99.899999999999991</v>
      </c>
      <c r="AG28" s="48" t="s">
        <v>107</v>
      </c>
      <c r="AH28" s="46" t="s">
        <v>70</v>
      </c>
      <c r="AI28" s="13">
        <v>0</v>
      </c>
      <c r="AJ28" s="14">
        <v>0</v>
      </c>
      <c r="AK28" s="14">
        <v>15.1</v>
      </c>
      <c r="AL28" s="14">
        <v>0</v>
      </c>
      <c r="AM28" s="14">
        <v>84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5">
        <v>0</v>
      </c>
      <c r="AV28" s="16">
        <f t="shared" si="2"/>
        <v>99.1</v>
      </c>
      <c r="AW28" s="48" t="s">
        <v>107</v>
      </c>
      <c r="AX28" s="46" t="s">
        <v>91</v>
      </c>
      <c r="AY28" s="13">
        <v>0</v>
      </c>
      <c r="AZ28" s="14">
        <v>157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5">
        <v>0</v>
      </c>
      <c r="BL28" s="16">
        <f t="shared" si="3"/>
        <v>157</v>
      </c>
      <c r="BM28" s="48" t="s">
        <v>107</v>
      </c>
      <c r="BN28" s="46" t="s">
        <v>555</v>
      </c>
      <c r="BO28" s="13">
        <v>85</v>
      </c>
      <c r="BP28" s="16">
        <f t="shared" si="4"/>
        <v>85</v>
      </c>
      <c r="BQ28" s="48" t="s">
        <v>107</v>
      </c>
      <c r="BR28" s="46" t="s">
        <v>34</v>
      </c>
      <c r="BS28" s="13">
        <v>0</v>
      </c>
      <c r="BT28" s="14">
        <v>0</v>
      </c>
      <c r="BU28" s="14">
        <v>0</v>
      </c>
      <c r="BV28" s="14">
        <v>0</v>
      </c>
      <c r="BW28" s="14">
        <v>33.299999999999997</v>
      </c>
      <c r="BX28" s="14">
        <v>0</v>
      </c>
      <c r="BY28" s="14">
        <v>71.099999999999994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5">
        <v>0</v>
      </c>
      <c r="CF28" s="16">
        <f t="shared" si="5"/>
        <v>104.39999999999999</v>
      </c>
      <c r="CG28" s="48" t="s">
        <v>107</v>
      </c>
      <c r="CH28" s="116" t="s">
        <v>62</v>
      </c>
      <c r="CI28" s="117">
        <v>35.9</v>
      </c>
      <c r="CJ28" s="118">
        <f t="shared" si="6"/>
        <v>35.9</v>
      </c>
    </row>
    <row r="29" spans="1:88">
      <c r="A29" s="48" t="s">
        <v>108</v>
      </c>
      <c r="B29" s="46" t="s">
        <v>24</v>
      </c>
      <c r="C29" s="13">
        <v>0</v>
      </c>
      <c r="D29" s="14">
        <v>82.6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v>0</v>
      </c>
      <c r="P29" s="16">
        <f t="shared" si="0"/>
        <v>82.6</v>
      </c>
      <c r="Q29" s="48" t="s">
        <v>108</v>
      </c>
      <c r="R29" s="46" t="s">
        <v>91</v>
      </c>
      <c r="S29" s="13">
        <v>0</v>
      </c>
      <c r="T29" s="14">
        <v>98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5">
        <v>0</v>
      </c>
      <c r="AF29" s="16">
        <f t="shared" si="1"/>
        <v>98</v>
      </c>
      <c r="AG29" s="48" t="s">
        <v>108</v>
      </c>
      <c r="AH29" s="46" t="s">
        <v>489</v>
      </c>
      <c r="AI29" s="13">
        <v>0</v>
      </c>
      <c r="AJ29" s="14">
        <v>0</v>
      </c>
      <c r="AK29" s="14">
        <v>95.8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5">
        <v>0</v>
      </c>
      <c r="AV29" s="16">
        <f t="shared" si="2"/>
        <v>95.8</v>
      </c>
      <c r="AW29" s="48" t="s">
        <v>108</v>
      </c>
      <c r="AX29" s="46" t="s">
        <v>93</v>
      </c>
      <c r="AY29" s="13">
        <v>155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5">
        <v>0</v>
      </c>
      <c r="BL29" s="16">
        <f t="shared" si="3"/>
        <v>155</v>
      </c>
      <c r="BM29" s="48" t="s">
        <v>108</v>
      </c>
      <c r="BN29" s="46" t="s">
        <v>51</v>
      </c>
      <c r="BO29" s="13">
        <v>83.3</v>
      </c>
      <c r="BP29" s="16">
        <f t="shared" si="4"/>
        <v>83.3</v>
      </c>
      <c r="BQ29" s="48" t="s">
        <v>108</v>
      </c>
      <c r="BR29" s="46" t="s">
        <v>311</v>
      </c>
      <c r="BS29" s="13">
        <v>0</v>
      </c>
      <c r="BT29" s="14">
        <v>101.2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5">
        <v>0</v>
      </c>
      <c r="CF29" s="16">
        <f t="shared" si="5"/>
        <v>101.2</v>
      </c>
      <c r="CG29" s="48" t="s">
        <v>108</v>
      </c>
      <c r="CH29" s="116" t="s">
        <v>514</v>
      </c>
      <c r="CI29" s="117">
        <v>34.200000000000003</v>
      </c>
      <c r="CJ29" s="118">
        <f t="shared" si="6"/>
        <v>34.200000000000003</v>
      </c>
    </row>
    <row r="30" spans="1:88">
      <c r="A30" s="48" t="s">
        <v>110</v>
      </c>
      <c r="B30" s="46" t="s">
        <v>327</v>
      </c>
      <c r="C30" s="13">
        <v>59.4</v>
      </c>
      <c r="D30" s="14">
        <v>22.8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v>0</v>
      </c>
      <c r="P30" s="16">
        <f t="shared" si="0"/>
        <v>82.2</v>
      </c>
      <c r="Q30" s="48" t="s">
        <v>110</v>
      </c>
      <c r="R30" s="46" t="s">
        <v>23</v>
      </c>
      <c r="S30" s="13">
        <v>97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5">
        <v>0</v>
      </c>
      <c r="AF30" s="16">
        <f t="shared" si="1"/>
        <v>97</v>
      </c>
      <c r="AG30" s="48" t="s">
        <v>110</v>
      </c>
      <c r="AH30" s="46" t="s">
        <v>465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86.7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5">
        <v>0</v>
      </c>
      <c r="AV30" s="16">
        <f t="shared" si="2"/>
        <v>86.7</v>
      </c>
      <c r="AW30" s="48" t="s">
        <v>110</v>
      </c>
      <c r="AX30" s="46" t="s">
        <v>24</v>
      </c>
      <c r="AY30" s="13">
        <v>0</v>
      </c>
      <c r="AZ30" s="14">
        <v>153.30000000000001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5">
        <v>0</v>
      </c>
      <c r="BL30" s="16">
        <f t="shared" si="3"/>
        <v>153.30000000000001</v>
      </c>
      <c r="BM30" s="48" t="s">
        <v>110</v>
      </c>
      <c r="BN30" s="46" t="s">
        <v>39</v>
      </c>
      <c r="BO30" s="13">
        <v>81.7</v>
      </c>
      <c r="BP30" s="16">
        <f t="shared" si="4"/>
        <v>81.7</v>
      </c>
      <c r="BQ30" s="48" t="s">
        <v>110</v>
      </c>
      <c r="BR30" s="46" t="s">
        <v>35</v>
      </c>
      <c r="BS30" s="13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46.4</v>
      </c>
      <c r="CA30" s="14">
        <v>33.299999999999997</v>
      </c>
      <c r="CB30" s="14">
        <v>8.3000000000000007</v>
      </c>
      <c r="CC30" s="14">
        <v>12</v>
      </c>
      <c r="CD30" s="14">
        <v>0</v>
      </c>
      <c r="CE30" s="15">
        <v>0</v>
      </c>
      <c r="CF30" s="16">
        <f t="shared" si="5"/>
        <v>99.999999999999986</v>
      </c>
      <c r="CG30" s="48" t="s">
        <v>110</v>
      </c>
      <c r="CH30" s="116" t="s">
        <v>331</v>
      </c>
      <c r="CI30" s="117">
        <v>32.5</v>
      </c>
      <c r="CJ30" s="118">
        <f t="shared" si="6"/>
        <v>32.5</v>
      </c>
    </row>
    <row r="31" spans="1:88">
      <c r="A31" s="48" t="s">
        <v>112</v>
      </c>
      <c r="B31" s="46" t="s">
        <v>62</v>
      </c>
      <c r="C31" s="13">
        <v>81.5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5">
        <v>0</v>
      </c>
      <c r="P31" s="16">
        <f t="shared" si="0"/>
        <v>81.5</v>
      </c>
      <c r="Q31" s="48" t="s">
        <v>112</v>
      </c>
      <c r="R31" s="46" t="s">
        <v>489</v>
      </c>
      <c r="S31" s="13">
        <v>0</v>
      </c>
      <c r="T31" s="14">
        <v>0</v>
      </c>
      <c r="U31" s="14">
        <v>96.6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5">
        <v>0</v>
      </c>
      <c r="AF31" s="16">
        <f t="shared" si="1"/>
        <v>96.6</v>
      </c>
      <c r="AG31" s="48" t="s">
        <v>112</v>
      </c>
      <c r="AH31" s="46" t="s">
        <v>39</v>
      </c>
      <c r="AI31" s="13">
        <v>0</v>
      </c>
      <c r="AJ31" s="14">
        <v>0</v>
      </c>
      <c r="AK31" s="14">
        <v>85.7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5">
        <v>0</v>
      </c>
      <c r="AV31" s="16">
        <f t="shared" si="2"/>
        <v>85.7</v>
      </c>
      <c r="AW31" s="48" t="s">
        <v>112</v>
      </c>
      <c r="AX31" s="46" t="s">
        <v>23</v>
      </c>
      <c r="AY31" s="13">
        <v>153.1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5">
        <v>0</v>
      </c>
      <c r="BL31" s="16">
        <f t="shared" si="3"/>
        <v>153.1</v>
      </c>
      <c r="BM31" s="48" t="s">
        <v>112</v>
      </c>
      <c r="BN31" s="46" t="s">
        <v>47</v>
      </c>
      <c r="BO31" s="13">
        <v>80</v>
      </c>
      <c r="BP31" s="16">
        <f t="shared" si="4"/>
        <v>80</v>
      </c>
      <c r="BQ31" s="48" t="s">
        <v>112</v>
      </c>
      <c r="BR31" s="46" t="s">
        <v>307</v>
      </c>
      <c r="BS31" s="13">
        <v>0</v>
      </c>
      <c r="BT31" s="14">
        <v>0</v>
      </c>
      <c r="BU31" s="14">
        <v>0</v>
      </c>
      <c r="BV31" s="14">
        <v>34.5</v>
      </c>
      <c r="BW31" s="14">
        <v>0</v>
      </c>
      <c r="BX31" s="14">
        <v>0</v>
      </c>
      <c r="BY31" s="14">
        <v>64.599999999999994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5">
        <v>0</v>
      </c>
      <c r="CF31" s="16">
        <f t="shared" si="5"/>
        <v>99.1</v>
      </c>
      <c r="CG31" s="48" t="s">
        <v>112</v>
      </c>
      <c r="CH31" s="116" t="s">
        <v>466</v>
      </c>
      <c r="CI31" s="117">
        <v>30.8</v>
      </c>
      <c r="CJ31" s="118">
        <f t="shared" si="6"/>
        <v>30.8</v>
      </c>
    </row>
    <row r="32" spans="1:88">
      <c r="A32" s="48" t="s">
        <v>114</v>
      </c>
      <c r="B32" s="46" t="s">
        <v>51</v>
      </c>
      <c r="C32" s="13">
        <v>79.8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5">
        <v>0</v>
      </c>
      <c r="P32" s="16">
        <f t="shared" si="0"/>
        <v>79.8</v>
      </c>
      <c r="Q32" s="48" t="s">
        <v>114</v>
      </c>
      <c r="R32" s="46" t="s">
        <v>340</v>
      </c>
      <c r="S32" s="13">
        <v>95.2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5">
        <v>0</v>
      </c>
      <c r="AF32" s="16">
        <f t="shared" si="1"/>
        <v>95.2</v>
      </c>
      <c r="AG32" s="48" t="s">
        <v>114</v>
      </c>
      <c r="AH32" s="46" t="s">
        <v>76</v>
      </c>
      <c r="AI32" s="13">
        <v>0</v>
      </c>
      <c r="AJ32" s="14">
        <v>0</v>
      </c>
      <c r="AK32" s="14">
        <v>80.599999999999994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5">
        <v>0</v>
      </c>
      <c r="AV32" s="16">
        <f t="shared" si="2"/>
        <v>80.599999999999994</v>
      </c>
      <c r="AW32" s="48" t="s">
        <v>114</v>
      </c>
      <c r="AX32" s="46" t="s">
        <v>538</v>
      </c>
      <c r="AY32" s="13">
        <v>151.30000000000001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5">
        <v>0</v>
      </c>
      <c r="BL32" s="16">
        <f t="shared" si="3"/>
        <v>151.30000000000001</v>
      </c>
      <c r="BM32" s="48" t="s">
        <v>114</v>
      </c>
      <c r="BN32" s="46" t="s">
        <v>111</v>
      </c>
      <c r="BO32" s="13">
        <v>78.3</v>
      </c>
      <c r="BP32" s="16">
        <f t="shared" si="4"/>
        <v>78.3</v>
      </c>
      <c r="BQ32" s="48" t="s">
        <v>114</v>
      </c>
      <c r="BR32" s="46" t="s">
        <v>85</v>
      </c>
      <c r="BS32" s="13">
        <v>0</v>
      </c>
      <c r="BT32" s="14">
        <v>98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5">
        <v>0</v>
      </c>
      <c r="CF32" s="16">
        <f t="shared" si="5"/>
        <v>98</v>
      </c>
      <c r="CG32" s="48" t="s">
        <v>114</v>
      </c>
      <c r="CH32" s="116" t="s">
        <v>518</v>
      </c>
      <c r="CI32" s="117">
        <v>29.1</v>
      </c>
      <c r="CJ32" s="118">
        <f t="shared" si="6"/>
        <v>29.1</v>
      </c>
    </row>
    <row r="33" spans="1:88">
      <c r="A33" s="48" t="s">
        <v>117</v>
      </c>
      <c r="B33" s="46" t="s">
        <v>113</v>
      </c>
      <c r="C33" s="13">
        <v>0</v>
      </c>
      <c r="D33" s="14">
        <v>79.8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5">
        <v>0</v>
      </c>
      <c r="P33" s="16">
        <f t="shared" si="0"/>
        <v>79.8</v>
      </c>
      <c r="Q33" s="48" t="s">
        <v>117</v>
      </c>
      <c r="R33" s="46" t="s">
        <v>90</v>
      </c>
      <c r="S33" s="13">
        <v>68.3</v>
      </c>
      <c r="T33" s="14">
        <v>26.3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5">
        <v>0</v>
      </c>
      <c r="AF33" s="16">
        <f t="shared" si="1"/>
        <v>94.6</v>
      </c>
      <c r="AG33" s="48" t="s">
        <v>117</v>
      </c>
      <c r="AH33" s="46" t="s">
        <v>36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7.7</v>
      </c>
      <c r="AR33" s="14">
        <v>7.5</v>
      </c>
      <c r="AS33" s="14">
        <v>24</v>
      </c>
      <c r="AT33" s="14">
        <v>12</v>
      </c>
      <c r="AU33" s="15">
        <v>12</v>
      </c>
      <c r="AV33" s="16">
        <f t="shared" si="2"/>
        <v>63.2</v>
      </c>
      <c r="AW33" s="48" t="s">
        <v>117</v>
      </c>
      <c r="AX33" s="46" t="s">
        <v>322</v>
      </c>
      <c r="AY33" s="13">
        <v>149.4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5">
        <v>0</v>
      </c>
      <c r="BL33" s="16">
        <f t="shared" si="3"/>
        <v>149.4</v>
      </c>
      <c r="BM33" s="48" t="s">
        <v>117</v>
      </c>
      <c r="BN33" s="46" t="s">
        <v>67</v>
      </c>
      <c r="BO33" s="13">
        <v>76.7</v>
      </c>
      <c r="BP33" s="16">
        <f t="shared" si="4"/>
        <v>76.7</v>
      </c>
      <c r="BQ33" s="48" t="s">
        <v>117</v>
      </c>
      <c r="BR33" s="46" t="s">
        <v>501</v>
      </c>
      <c r="BS33" s="13">
        <v>0</v>
      </c>
      <c r="BT33" s="14">
        <v>0</v>
      </c>
      <c r="BU33" s="14">
        <v>96</v>
      </c>
      <c r="BV33" s="14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5">
        <v>0</v>
      </c>
      <c r="CF33" s="16">
        <f t="shared" si="5"/>
        <v>96</v>
      </c>
      <c r="CG33" s="48" t="s">
        <v>117</v>
      </c>
      <c r="CH33" s="116" t="s">
        <v>516</v>
      </c>
      <c r="CI33" s="117">
        <v>27.4</v>
      </c>
      <c r="CJ33" s="118">
        <f t="shared" si="6"/>
        <v>27.4</v>
      </c>
    </row>
    <row r="34" spans="1:88">
      <c r="A34" s="48" t="s">
        <v>120</v>
      </c>
      <c r="B34" s="46" t="s">
        <v>491</v>
      </c>
      <c r="C34" s="13">
        <v>78.099999999999994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5">
        <v>0</v>
      </c>
      <c r="P34" s="16">
        <f t="shared" si="0"/>
        <v>78.099999999999994</v>
      </c>
      <c r="Q34" s="48" t="s">
        <v>120</v>
      </c>
      <c r="R34" s="46" t="s">
        <v>88</v>
      </c>
      <c r="S34" s="13">
        <v>43.1</v>
      </c>
      <c r="T34" s="14">
        <v>45</v>
      </c>
      <c r="U34" s="14">
        <v>5.7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5">
        <v>0</v>
      </c>
      <c r="AF34" s="16">
        <f t="shared" si="1"/>
        <v>93.8</v>
      </c>
      <c r="AG34" s="48" t="s">
        <v>120</v>
      </c>
      <c r="AH34" s="46" t="s">
        <v>111</v>
      </c>
      <c r="AI34" s="13">
        <v>0</v>
      </c>
      <c r="AJ34" s="14">
        <v>0</v>
      </c>
      <c r="AK34" s="14">
        <v>60.5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5">
        <v>0</v>
      </c>
      <c r="AV34" s="16">
        <f t="shared" si="2"/>
        <v>60.5</v>
      </c>
      <c r="AW34" s="48" t="s">
        <v>120</v>
      </c>
      <c r="AX34" s="46" t="s">
        <v>340</v>
      </c>
      <c r="AY34" s="13">
        <v>147.5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5">
        <v>0</v>
      </c>
      <c r="BL34" s="16">
        <f t="shared" si="3"/>
        <v>147.5</v>
      </c>
      <c r="BM34" s="48" t="s">
        <v>120</v>
      </c>
      <c r="BN34" s="46" t="s">
        <v>429</v>
      </c>
      <c r="BO34" s="13">
        <v>75</v>
      </c>
      <c r="BP34" s="16">
        <f t="shared" si="4"/>
        <v>75</v>
      </c>
      <c r="BQ34" s="48" t="s">
        <v>120</v>
      </c>
      <c r="BR34" s="46" t="s">
        <v>498</v>
      </c>
      <c r="BS34" s="13">
        <v>0</v>
      </c>
      <c r="BT34" s="14">
        <v>47.4</v>
      </c>
      <c r="BU34" s="14">
        <v>48</v>
      </c>
      <c r="BV34" s="14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v>0</v>
      </c>
      <c r="CE34" s="15">
        <v>0</v>
      </c>
      <c r="CF34" s="16">
        <f t="shared" si="5"/>
        <v>95.4</v>
      </c>
      <c r="CG34" s="48" t="s">
        <v>120</v>
      </c>
      <c r="CH34" s="116" t="s">
        <v>141</v>
      </c>
      <c r="CI34" s="117">
        <v>25.7</v>
      </c>
      <c r="CJ34" s="118">
        <f t="shared" si="6"/>
        <v>25.7</v>
      </c>
    </row>
    <row r="35" spans="1:88">
      <c r="A35" s="48" t="s">
        <v>122</v>
      </c>
      <c r="B35" s="46" t="s">
        <v>82</v>
      </c>
      <c r="C35" s="13">
        <v>76.400000000000006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5">
        <v>0</v>
      </c>
      <c r="P35" s="16">
        <f t="shared" si="0"/>
        <v>76.400000000000006</v>
      </c>
      <c r="Q35" s="48" t="s">
        <v>122</v>
      </c>
      <c r="R35" s="46" t="s">
        <v>113</v>
      </c>
      <c r="S35" s="13">
        <v>0</v>
      </c>
      <c r="T35" s="14">
        <v>93.8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5">
        <v>0</v>
      </c>
      <c r="AF35" s="16">
        <f t="shared" si="1"/>
        <v>93.8</v>
      </c>
      <c r="AG35" s="48" t="s">
        <v>122</v>
      </c>
      <c r="AH35" s="46" t="s">
        <v>497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60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5">
        <v>0</v>
      </c>
      <c r="AV35" s="16">
        <f t="shared" si="2"/>
        <v>60</v>
      </c>
      <c r="AW35" s="48" t="s">
        <v>122</v>
      </c>
      <c r="AX35" s="46" t="s">
        <v>128</v>
      </c>
      <c r="AY35" s="13">
        <v>0</v>
      </c>
      <c r="AZ35" s="14">
        <v>145.80000000000001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5">
        <v>0</v>
      </c>
      <c r="BL35" s="16">
        <f t="shared" si="3"/>
        <v>145.80000000000001</v>
      </c>
      <c r="BM35" s="48" t="s">
        <v>122</v>
      </c>
      <c r="BN35" s="46" t="s">
        <v>76</v>
      </c>
      <c r="BO35" s="13">
        <v>73.3</v>
      </c>
      <c r="BP35" s="16">
        <f t="shared" si="4"/>
        <v>73.3</v>
      </c>
      <c r="BQ35" s="48" t="s">
        <v>122</v>
      </c>
      <c r="BR35" s="46" t="s">
        <v>446</v>
      </c>
      <c r="BS35" s="13">
        <v>0</v>
      </c>
      <c r="BT35" s="14">
        <v>94.9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5">
        <v>0</v>
      </c>
      <c r="CF35" s="16">
        <f t="shared" si="5"/>
        <v>94.9</v>
      </c>
      <c r="CG35" s="48" t="s">
        <v>122</v>
      </c>
      <c r="CH35" s="116" t="s">
        <v>562</v>
      </c>
      <c r="CI35" s="117">
        <v>24</v>
      </c>
      <c r="CJ35" s="118">
        <f t="shared" si="6"/>
        <v>24</v>
      </c>
    </row>
    <row r="36" spans="1:88">
      <c r="A36" s="48" t="s">
        <v>124</v>
      </c>
      <c r="B36" s="46" t="s">
        <v>468</v>
      </c>
      <c r="C36" s="13">
        <v>0</v>
      </c>
      <c r="D36" s="14">
        <v>74.099999999999994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5">
        <v>0</v>
      </c>
      <c r="P36" s="16">
        <f t="shared" ref="P36:P83" si="7">SUM(C36:O36)</f>
        <v>74.099999999999994</v>
      </c>
      <c r="Q36" s="48" t="s">
        <v>124</v>
      </c>
      <c r="R36" s="46" t="s">
        <v>93</v>
      </c>
      <c r="S36" s="13">
        <v>93.4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5">
        <v>0</v>
      </c>
      <c r="AF36" s="16">
        <f t="shared" ref="AF36:AF67" si="8">SUM(S36:AE36)</f>
        <v>93.4</v>
      </c>
      <c r="AG36" s="48" t="s">
        <v>124</v>
      </c>
      <c r="AH36" s="46" t="s">
        <v>311</v>
      </c>
      <c r="AI36" s="13">
        <v>0</v>
      </c>
      <c r="AJ36" s="14">
        <v>0</v>
      </c>
      <c r="AK36" s="14">
        <v>55.4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5">
        <v>0</v>
      </c>
      <c r="AV36" s="16">
        <f t="shared" si="2"/>
        <v>55.4</v>
      </c>
      <c r="AW36" s="48" t="s">
        <v>124</v>
      </c>
      <c r="AX36" s="46" t="s">
        <v>337</v>
      </c>
      <c r="AY36" s="13">
        <v>145.69999999999999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5">
        <v>0</v>
      </c>
      <c r="BL36" s="16">
        <f t="shared" ref="BL36:BL67" si="9">SUM(AY36:BK36)</f>
        <v>145.69999999999999</v>
      </c>
      <c r="BM36" s="48" t="s">
        <v>124</v>
      </c>
      <c r="BN36" s="46" t="s">
        <v>58</v>
      </c>
      <c r="BO36" s="13">
        <v>71.7</v>
      </c>
      <c r="BP36" s="16">
        <f t="shared" si="4"/>
        <v>71.7</v>
      </c>
      <c r="BQ36" s="48" t="s">
        <v>124</v>
      </c>
      <c r="BR36" s="46" t="s">
        <v>322</v>
      </c>
      <c r="BS36" s="13">
        <v>0</v>
      </c>
      <c r="BT36" s="14">
        <v>91.7</v>
      </c>
      <c r="BU36" s="14">
        <v>0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5">
        <v>0</v>
      </c>
      <c r="CF36" s="16">
        <f t="shared" ref="CF36:CF67" si="10">SUM(BS36:CE36)</f>
        <v>91.7</v>
      </c>
      <c r="CG36" s="48" t="s">
        <v>124</v>
      </c>
      <c r="CH36" s="116" t="s">
        <v>106</v>
      </c>
      <c r="CI36" s="117">
        <v>22.2</v>
      </c>
      <c r="CJ36" s="118">
        <f t="shared" si="6"/>
        <v>22.2</v>
      </c>
    </row>
    <row r="37" spans="1:88">
      <c r="A37" s="48" t="s">
        <v>125</v>
      </c>
      <c r="B37" s="46" t="s">
        <v>88</v>
      </c>
      <c r="C37" s="13">
        <v>39.1</v>
      </c>
      <c r="D37" s="14">
        <v>34.200000000000003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5">
        <v>0</v>
      </c>
      <c r="P37" s="16">
        <f t="shared" si="7"/>
        <v>73.300000000000011</v>
      </c>
      <c r="Q37" s="48" t="s">
        <v>125</v>
      </c>
      <c r="R37" s="46" t="s">
        <v>319</v>
      </c>
      <c r="S37" s="13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92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5">
        <v>0</v>
      </c>
      <c r="AF37" s="16">
        <f t="shared" si="8"/>
        <v>92</v>
      </c>
      <c r="AG37" s="48" t="s">
        <v>125</v>
      </c>
      <c r="AH37" s="46" t="s">
        <v>490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15.7</v>
      </c>
      <c r="AQ37" s="14">
        <v>23.1</v>
      </c>
      <c r="AR37" s="14">
        <v>15</v>
      </c>
      <c r="AS37" s="14">
        <v>0</v>
      </c>
      <c r="AT37" s="14">
        <v>0</v>
      </c>
      <c r="AU37" s="15">
        <v>0</v>
      </c>
      <c r="AV37" s="16">
        <f t="shared" si="2"/>
        <v>53.8</v>
      </c>
      <c r="AW37" s="48" t="s">
        <v>125</v>
      </c>
      <c r="AX37" s="46" t="s">
        <v>542</v>
      </c>
      <c r="AY37" s="13">
        <v>143.80000000000001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5">
        <v>0</v>
      </c>
      <c r="BL37" s="16">
        <f t="shared" si="9"/>
        <v>143.80000000000001</v>
      </c>
      <c r="BM37" s="48" t="s">
        <v>125</v>
      </c>
      <c r="BN37" s="46" t="s">
        <v>150</v>
      </c>
      <c r="BO37" s="13">
        <v>70</v>
      </c>
      <c r="BP37" s="16">
        <f t="shared" si="4"/>
        <v>70</v>
      </c>
      <c r="BQ37" s="48" t="s">
        <v>125</v>
      </c>
      <c r="BR37" s="46" t="s">
        <v>496</v>
      </c>
      <c r="BS37" s="13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6.4</v>
      </c>
      <c r="BY37" s="14">
        <v>84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5">
        <v>0</v>
      </c>
      <c r="CF37" s="16">
        <f t="shared" si="10"/>
        <v>90.4</v>
      </c>
      <c r="CG37" s="48" t="s">
        <v>125</v>
      </c>
      <c r="CH37" s="116" t="s">
        <v>25</v>
      </c>
      <c r="CI37" s="117">
        <v>20.5</v>
      </c>
      <c r="CJ37" s="118">
        <f t="shared" si="6"/>
        <v>20.5</v>
      </c>
    </row>
    <row r="38" spans="1:88">
      <c r="A38" s="48" t="s">
        <v>127</v>
      </c>
      <c r="B38" s="46" t="s">
        <v>96</v>
      </c>
      <c r="C38" s="13">
        <v>73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5">
        <v>0</v>
      </c>
      <c r="P38" s="16">
        <f t="shared" si="7"/>
        <v>73</v>
      </c>
      <c r="Q38" s="48" t="s">
        <v>127</v>
      </c>
      <c r="R38" s="46" t="s">
        <v>101</v>
      </c>
      <c r="S38" s="13">
        <v>91.6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5">
        <v>0</v>
      </c>
      <c r="AF38" s="16">
        <f t="shared" si="8"/>
        <v>91.6</v>
      </c>
      <c r="AG38" s="48" t="s">
        <v>127</v>
      </c>
      <c r="AH38" s="46" t="s">
        <v>52</v>
      </c>
      <c r="AI38" s="13">
        <v>0</v>
      </c>
      <c r="AJ38" s="14">
        <v>0</v>
      </c>
      <c r="AK38" s="14">
        <v>45.4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5">
        <v>0</v>
      </c>
      <c r="AV38" s="16">
        <f t="shared" si="2"/>
        <v>45.4</v>
      </c>
      <c r="AW38" s="48" t="s">
        <v>127</v>
      </c>
      <c r="AX38" s="46" t="s">
        <v>326</v>
      </c>
      <c r="AY38" s="13">
        <v>0</v>
      </c>
      <c r="AZ38" s="14">
        <v>130.9</v>
      </c>
      <c r="BA38" s="14">
        <v>12.5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5">
        <v>0</v>
      </c>
      <c r="BL38" s="16">
        <f t="shared" si="9"/>
        <v>143.4</v>
      </c>
      <c r="BM38" s="48" t="s">
        <v>127</v>
      </c>
      <c r="BN38" s="46" t="s">
        <v>59</v>
      </c>
      <c r="BO38" s="13">
        <v>68.3</v>
      </c>
      <c r="BP38" s="16">
        <f t="shared" si="4"/>
        <v>68.3</v>
      </c>
      <c r="BQ38" s="48" t="s">
        <v>127</v>
      </c>
      <c r="BR38" s="46" t="s">
        <v>465</v>
      </c>
      <c r="BS38" s="13">
        <v>0</v>
      </c>
      <c r="BT38" s="14">
        <v>0</v>
      </c>
      <c r="BU38" s="14">
        <v>90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5">
        <v>0</v>
      </c>
      <c r="CF38" s="16">
        <f t="shared" si="10"/>
        <v>90</v>
      </c>
      <c r="CG38" s="48" t="s">
        <v>127</v>
      </c>
      <c r="CH38" s="116" t="s">
        <v>182</v>
      </c>
      <c r="CI38" s="117">
        <v>18.8</v>
      </c>
      <c r="CJ38" s="118">
        <f t="shared" si="6"/>
        <v>18.8</v>
      </c>
    </row>
    <row r="39" spans="1:88">
      <c r="A39" s="48" t="s">
        <v>129</v>
      </c>
      <c r="B39" s="46" t="s">
        <v>141</v>
      </c>
      <c r="C39" s="13">
        <v>52.6</v>
      </c>
      <c r="D39" s="14">
        <v>19.899999999999999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5">
        <v>0</v>
      </c>
      <c r="P39" s="16">
        <f t="shared" si="7"/>
        <v>72.5</v>
      </c>
      <c r="Q39" s="48" t="s">
        <v>129</v>
      </c>
      <c r="R39" s="46" t="s">
        <v>119</v>
      </c>
      <c r="S39" s="13">
        <v>0</v>
      </c>
      <c r="T39" s="14">
        <v>90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5">
        <v>0</v>
      </c>
      <c r="AF39" s="16">
        <f t="shared" si="8"/>
        <v>90</v>
      </c>
      <c r="AG39" s="48" t="s">
        <v>129</v>
      </c>
      <c r="AH39" s="46" t="s">
        <v>323</v>
      </c>
      <c r="AI39" s="13">
        <v>0</v>
      </c>
      <c r="AJ39" s="14">
        <v>0</v>
      </c>
      <c r="AK39" s="14">
        <v>20.2</v>
      </c>
      <c r="AL39" s="14">
        <v>6.4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5">
        <v>0</v>
      </c>
      <c r="AV39" s="16">
        <f t="shared" si="2"/>
        <v>26.6</v>
      </c>
      <c r="AW39" s="48" t="s">
        <v>129</v>
      </c>
      <c r="AX39" s="46" t="s">
        <v>446</v>
      </c>
      <c r="AY39" s="13">
        <v>0</v>
      </c>
      <c r="AZ39" s="14">
        <v>0</v>
      </c>
      <c r="BA39" s="14">
        <v>143.30000000000001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5">
        <v>0</v>
      </c>
      <c r="BL39" s="16">
        <f t="shared" si="9"/>
        <v>143.30000000000001</v>
      </c>
      <c r="BM39" s="48" t="s">
        <v>129</v>
      </c>
      <c r="BN39" s="46" t="s">
        <v>424</v>
      </c>
      <c r="BO39" s="13">
        <v>66.7</v>
      </c>
      <c r="BP39" s="16">
        <f t="shared" si="4"/>
        <v>66.7</v>
      </c>
      <c r="BQ39" s="48" t="s">
        <v>129</v>
      </c>
      <c r="BR39" s="46" t="s">
        <v>308</v>
      </c>
      <c r="BS39" s="13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65</v>
      </c>
      <c r="CA39" s="14">
        <v>25</v>
      </c>
      <c r="CB39" s="14">
        <v>0</v>
      </c>
      <c r="CC39" s="14">
        <v>0</v>
      </c>
      <c r="CD39" s="14">
        <v>0</v>
      </c>
      <c r="CE39" s="15">
        <v>0</v>
      </c>
      <c r="CF39" s="16">
        <f t="shared" si="10"/>
        <v>90</v>
      </c>
      <c r="CG39" s="48" t="s">
        <v>129</v>
      </c>
      <c r="CH39" s="116" t="s">
        <v>428</v>
      </c>
      <c r="CI39" s="117">
        <v>17.100000000000001</v>
      </c>
      <c r="CJ39" s="118">
        <f t="shared" si="6"/>
        <v>17.100000000000001</v>
      </c>
    </row>
    <row r="40" spans="1:88">
      <c r="A40" s="48" t="s">
        <v>130</v>
      </c>
      <c r="B40" s="46" t="s">
        <v>335</v>
      </c>
      <c r="C40" s="13">
        <v>71.3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5">
        <v>0</v>
      </c>
      <c r="P40" s="16">
        <f t="shared" si="7"/>
        <v>71.3</v>
      </c>
      <c r="Q40" s="48" t="s">
        <v>130</v>
      </c>
      <c r="R40" s="46" t="s">
        <v>250</v>
      </c>
      <c r="S40" s="13">
        <v>89.8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5">
        <v>0</v>
      </c>
      <c r="AF40" s="16">
        <f t="shared" si="8"/>
        <v>89.8</v>
      </c>
      <c r="AG40" s="48" t="s">
        <v>130</v>
      </c>
      <c r="AH40" s="46" t="s">
        <v>504</v>
      </c>
      <c r="AI40" s="13">
        <v>0</v>
      </c>
      <c r="AJ40" s="14">
        <v>0</v>
      </c>
      <c r="AK40" s="14">
        <v>25.2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5">
        <v>0</v>
      </c>
      <c r="AV40" s="16">
        <f t="shared" si="2"/>
        <v>25.2</v>
      </c>
      <c r="AW40" s="48" t="s">
        <v>130</v>
      </c>
      <c r="AX40" s="46" t="s">
        <v>113</v>
      </c>
      <c r="AY40" s="13">
        <v>0</v>
      </c>
      <c r="AZ40" s="14">
        <v>142.1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5">
        <v>0</v>
      </c>
      <c r="BL40" s="16">
        <f t="shared" si="9"/>
        <v>142.1</v>
      </c>
      <c r="BM40" s="48" t="s">
        <v>130</v>
      </c>
      <c r="BN40" s="46" t="s">
        <v>551</v>
      </c>
      <c r="BO40" s="13">
        <v>65</v>
      </c>
      <c r="BP40" s="16">
        <f t="shared" si="4"/>
        <v>65</v>
      </c>
      <c r="BQ40" s="48" t="s">
        <v>130</v>
      </c>
      <c r="BR40" s="46" t="s">
        <v>494</v>
      </c>
      <c r="BS40" s="13">
        <v>0</v>
      </c>
      <c r="BT40" s="14">
        <v>88.6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5">
        <v>0</v>
      </c>
      <c r="CF40" s="16">
        <f t="shared" si="10"/>
        <v>88.6</v>
      </c>
      <c r="CG40" s="48" t="s">
        <v>130</v>
      </c>
      <c r="CH40" s="116" t="s">
        <v>329</v>
      </c>
      <c r="CI40" s="117">
        <v>15.4</v>
      </c>
      <c r="CJ40" s="118">
        <f t="shared" si="6"/>
        <v>15.4</v>
      </c>
    </row>
    <row r="41" spans="1:88">
      <c r="A41" s="48" t="s">
        <v>132</v>
      </c>
      <c r="B41" s="46" t="s">
        <v>67</v>
      </c>
      <c r="C41" s="13">
        <v>69.599999999999994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  <c r="P41" s="16">
        <f t="shared" si="7"/>
        <v>69.599999999999994</v>
      </c>
      <c r="Q41" s="48" t="s">
        <v>132</v>
      </c>
      <c r="R41" s="46" t="s">
        <v>54</v>
      </c>
      <c r="S41" s="13">
        <v>88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5">
        <v>0</v>
      </c>
      <c r="AF41" s="16">
        <f t="shared" si="8"/>
        <v>88</v>
      </c>
      <c r="AW41" s="48" t="s">
        <v>132</v>
      </c>
      <c r="AX41" s="46" t="s">
        <v>338</v>
      </c>
      <c r="AY41" s="13">
        <v>141.9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5">
        <v>0</v>
      </c>
      <c r="BL41" s="16">
        <f t="shared" si="9"/>
        <v>141.9</v>
      </c>
      <c r="BM41" s="48" t="s">
        <v>132</v>
      </c>
      <c r="BN41" s="46" t="s">
        <v>121</v>
      </c>
      <c r="BO41" s="13">
        <v>63.3</v>
      </c>
      <c r="BP41" s="16">
        <f t="shared" si="4"/>
        <v>63.3</v>
      </c>
      <c r="BQ41" s="48" t="s">
        <v>132</v>
      </c>
      <c r="BR41" s="46" t="s">
        <v>72</v>
      </c>
      <c r="BS41" s="13">
        <v>0</v>
      </c>
      <c r="BT41" s="14">
        <v>85.4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5">
        <v>0</v>
      </c>
      <c r="CF41" s="16">
        <f t="shared" si="10"/>
        <v>85.4</v>
      </c>
      <c r="CG41" s="48" t="s">
        <v>132</v>
      </c>
      <c r="CH41" s="116" t="s">
        <v>27</v>
      </c>
      <c r="CI41" s="117">
        <v>13.7</v>
      </c>
      <c r="CJ41" s="118">
        <f t="shared" si="6"/>
        <v>13.7</v>
      </c>
    </row>
    <row r="42" spans="1:88">
      <c r="A42" s="48" t="s">
        <v>133</v>
      </c>
      <c r="B42" s="46" t="s">
        <v>45</v>
      </c>
      <c r="C42" s="13">
        <v>0</v>
      </c>
      <c r="D42" s="14">
        <v>68.400000000000006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5">
        <v>0</v>
      </c>
      <c r="P42" s="16">
        <f t="shared" si="7"/>
        <v>68.400000000000006</v>
      </c>
      <c r="Q42" s="48" t="s">
        <v>133</v>
      </c>
      <c r="R42" s="46" t="s">
        <v>45</v>
      </c>
      <c r="S42" s="13">
        <v>0</v>
      </c>
      <c r="T42" s="14">
        <v>86.3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5">
        <v>0</v>
      </c>
      <c r="AF42" s="16">
        <f t="shared" si="8"/>
        <v>86.3</v>
      </c>
      <c r="AW42" s="48" t="s">
        <v>133</v>
      </c>
      <c r="AX42" s="46" t="s">
        <v>35</v>
      </c>
      <c r="AY42" s="13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63.6</v>
      </c>
      <c r="BG42" s="14">
        <v>34</v>
      </c>
      <c r="BH42" s="14">
        <v>20</v>
      </c>
      <c r="BI42" s="14">
        <v>24</v>
      </c>
      <c r="BJ42" s="14">
        <v>0</v>
      </c>
      <c r="BK42" s="15">
        <v>0</v>
      </c>
      <c r="BL42" s="16">
        <f t="shared" si="9"/>
        <v>141.6</v>
      </c>
      <c r="BM42" s="48" t="s">
        <v>133</v>
      </c>
      <c r="BN42" s="46" t="s">
        <v>518</v>
      </c>
      <c r="BO42" s="13">
        <v>61.7</v>
      </c>
      <c r="BP42" s="16">
        <f t="shared" si="4"/>
        <v>61.7</v>
      </c>
      <c r="BQ42" s="48" t="s">
        <v>133</v>
      </c>
      <c r="BR42" s="46" t="s">
        <v>148</v>
      </c>
      <c r="BS42" s="13">
        <v>0</v>
      </c>
      <c r="BT42" s="14">
        <v>0</v>
      </c>
      <c r="BU42" s="14">
        <v>84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5">
        <v>0</v>
      </c>
      <c r="CF42" s="16">
        <f t="shared" si="10"/>
        <v>84</v>
      </c>
      <c r="CG42" s="48" t="s">
        <v>133</v>
      </c>
      <c r="CH42" s="116" t="s">
        <v>462</v>
      </c>
      <c r="CI42" s="117">
        <v>12</v>
      </c>
      <c r="CJ42" s="118">
        <f t="shared" si="6"/>
        <v>12</v>
      </c>
    </row>
    <row r="43" spans="1:88">
      <c r="A43" s="48" t="s">
        <v>134</v>
      </c>
      <c r="B43" s="46" t="s">
        <v>425</v>
      </c>
      <c r="C43" s="13">
        <v>67.900000000000006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5">
        <v>0</v>
      </c>
      <c r="P43" s="16">
        <f t="shared" si="7"/>
        <v>67.900000000000006</v>
      </c>
      <c r="Q43" s="48" t="s">
        <v>134</v>
      </c>
      <c r="R43" s="46" t="s">
        <v>38</v>
      </c>
      <c r="S43" s="13">
        <v>86.2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5">
        <v>0</v>
      </c>
      <c r="AF43" s="16">
        <f t="shared" si="8"/>
        <v>86.2</v>
      </c>
      <c r="AW43" s="48" t="s">
        <v>134</v>
      </c>
      <c r="AX43" s="46" t="s">
        <v>106</v>
      </c>
      <c r="AY43" s="13">
        <v>35.5</v>
      </c>
      <c r="AZ43" s="14">
        <v>104.7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5">
        <v>0</v>
      </c>
      <c r="BL43" s="16">
        <f t="shared" si="9"/>
        <v>140.19999999999999</v>
      </c>
      <c r="BM43" s="48" t="s">
        <v>134</v>
      </c>
      <c r="BN43" s="46" t="s">
        <v>48</v>
      </c>
      <c r="BO43" s="13">
        <v>60</v>
      </c>
      <c r="BP43" s="16">
        <f t="shared" si="4"/>
        <v>60</v>
      </c>
      <c r="BQ43" s="48" t="s">
        <v>134</v>
      </c>
      <c r="BR43" s="46" t="s">
        <v>44</v>
      </c>
      <c r="BS43" s="13">
        <v>0</v>
      </c>
      <c r="BT43" s="14">
        <v>82.2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5">
        <v>0</v>
      </c>
      <c r="CF43" s="16">
        <f t="shared" si="10"/>
        <v>82.2</v>
      </c>
      <c r="CG43" s="48" t="s">
        <v>134</v>
      </c>
      <c r="CH43" s="116" t="s">
        <v>426</v>
      </c>
      <c r="CI43" s="117">
        <v>10.3</v>
      </c>
      <c r="CJ43" s="118">
        <f t="shared" si="6"/>
        <v>10.3</v>
      </c>
    </row>
    <row r="44" spans="1:88">
      <c r="A44" s="48" t="s">
        <v>135</v>
      </c>
      <c r="B44" s="46" t="s">
        <v>328</v>
      </c>
      <c r="C44" s="13">
        <v>66.2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5">
        <v>0</v>
      </c>
      <c r="P44" s="16">
        <f t="shared" si="7"/>
        <v>66.2</v>
      </c>
      <c r="Q44" s="48" t="s">
        <v>135</v>
      </c>
      <c r="R44" s="46" t="s">
        <v>35</v>
      </c>
      <c r="S44" s="13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43.2</v>
      </c>
      <c r="AA44" s="14">
        <v>0</v>
      </c>
      <c r="AB44" s="14">
        <v>17.5</v>
      </c>
      <c r="AC44" s="14">
        <v>24</v>
      </c>
      <c r="AD44" s="14">
        <v>0</v>
      </c>
      <c r="AE44" s="15">
        <v>0</v>
      </c>
      <c r="AF44" s="16">
        <f t="shared" si="8"/>
        <v>84.7</v>
      </c>
      <c r="AW44" s="48" t="s">
        <v>135</v>
      </c>
      <c r="AX44" s="46" t="s">
        <v>38</v>
      </c>
      <c r="AY44" s="13">
        <v>140.1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5">
        <v>0</v>
      </c>
      <c r="BL44" s="16">
        <f t="shared" si="9"/>
        <v>140.1</v>
      </c>
      <c r="BM44" s="48" t="s">
        <v>135</v>
      </c>
      <c r="BN44" s="46" t="s">
        <v>157</v>
      </c>
      <c r="BO44" s="13">
        <v>58.3</v>
      </c>
      <c r="BP44" s="16">
        <f t="shared" si="4"/>
        <v>58.3</v>
      </c>
      <c r="BQ44" s="48" t="s">
        <v>135</v>
      </c>
      <c r="BR44" s="46" t="s">
        <v>448</v>
      </c>
      <c r="BS44" s="13">
        <v>0</v>
      </c>
      <c r="BT44" s="14">
        <v>79.099999999999994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5">
        <v>0</v>
      </c>
      <c r="CF44" s="16">
        <f t="shared" si="10"/>
        <v>79.099999999999994</v>
      </c>
      <c r="CG44" s="48" t="s">
        <v>135</v>
      </c>
      <c r="CH44" s="116" t="s">
        <v>102</v>
      </c>
      <c r="CI44" s="117">
        <v>8.6</v>
      </c>
      <c r="CJ44" s="118">
        <f t="shared" si="6"/>
        <v>8.6</v>
      </c>
    </row>
    <row r="45" spans="1:88">
      <c r="A45" s="48" t="s">
        <v>137</v>
      </c>
      <c r="B45" s="46" t="s">
        <v>79</v>
      </c>
      <c r="C45" s="13">
        <v>0</v>
      </c>
      <c r="D45" s="14">
        <v>65.5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5">
        <v>0</v>
      </c>
      <c r="P45" s="16">
        <f t="shared" si="7"/>
        <v>65.5</v>
      </c>
      <c r="Q45" s="48" t="s">
        <v>137</v>
      </c>
      <c r="R45" s="46" t="s">
        <v>78</v>
      </c>
      <c r="S45" s="13">
        <v>35.9</v>
      </c>
      <c r="T45" s="14">
        <v>48.8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5">
        <v>0</v>
      </c>
      <c r="AF45" s="16">
        <f t="shared" si="8"/>
        <v>84.699999999999989</v>
      </c>
      <c r="AW45" s="48" t="s">
        <v>137</v>
      </c>
      <c r="AX45" s="46" t="s">
        <v>155</v>
      </c>
      <c r="AY45" s="13">
        <v>0</v>
      </c>
      <c r="AZ45" s="14">
        <v>138.30000000000001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5">
        <v>0</v>
      </c>
      <c r="BL45" s="16">
        <f t="shared" si="9"/>
        <v>138.30000000000001</v>
      </c>
      <c r="BM45" s="48" t="s">
        <v>137</v>
      </c>
      <c r="BN45" s="46" t="s">
        <v>118</v>
      </c>
      <c r="BO45" s="13">
        <v>56.7</v>
      </c>
      <c r="BP45" s="16">
        <f t="shared" si="4"/>
        <v>56.7</v>
      </c>
      <c r="BQ45" s="48" t="s">
        <v>137</v>
      </c>
      <c r="BR45" s="46" t="s">
        <v>76</v>
      </c>
      <c r="BS45" s="13">
        <v>0</v>
      </c>
      <c r="BT45" s="14">
        <v>0</v>
      </c>
      <c r="BU45" s="14">
        <v>78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5">
        <v>0</v>
      </c>
      <c r="CF45" s="16">
        <f t="shared" si="10"/>
        <v>78</v>
      </c>
      <c r="CG45" s="48" t="s">
        <v>137</v>
      </c>
      <c r="CH45" s="116" t="s">
        <v>98</v>
      </c>
      <c r="CI45" s="117">
        <v>6.8</v>
      </c>
      <c r="CJ45" s="118">
        <f t="shared" si="6"/>
        <v>6.8</v>
      </c>
    </row>
    <row r="46" spans="1:88">
      <c r="A46" s="48" t="s">
        <v>139</v>
      </c>
      <c r="B46" s="46" t="s">
        <v>35</v>
      </c>
      <c r="C46" s="13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60</v>
      </c>
      <c r="L46" s="14">
        <v>5</v>
      </c>
      <c r="M46" s="14">
        <v>0</v>
      </c>
      <c r="N46" s="14">
        <v>0</v>
      </c>
      <c r="O46" s="15">
        <v>0</v>
      </c>
      <c r="P46" s="16">
        <f t="shared" si="7"/>
        <v>65</v>
      </c>
      <c r="Q46" s="48" t="s">
        <v>139</v>
      </c>
      <c r="R46" s="46" t="s">
        <v>62</v>
      </c>
      <c r="S46" s="13">
        <v>84.4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5">
        <v>0</v>
      </c>
      <c r="AF46" s="16">
        <f t="shared" si="8"/>
        <v>84.4</v>
      </c>
      <c r="AW46" s="48" t="s">
        <v>139</v>
      </c>
      <c r="AX46" s="46" t="s">
        <v>54</v>
      </c>
      <c r="AY46" s="13">
        <v>138.19999999999999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5">
        <v>0</v>
      </c>
      <c r="BL46" s="16">
        <f t="shared" si="9"/>
        <v>138.19999999999999</v>
      </c>
      <c r="BM46" s="48" t="s">
        <v>139</v>
      </c>
      <c r="BN46" s="46" t="s">
        <v>45</v>
      </c>
      <c r="BO46" s="13">
        <v>55</v>
      </c>
      <c r="BP46" s="16">
        <f t="shared" si="4"/>
        <v>55</v>
      </c>
      <c r="BQ46" s="48" t="s">
        <v>139</v>
      </c>
      <c r="BR46" s="46" t="s">
        <v>527</v>
      </c>
      <c r="BS46" s="13">
        <v>0</v>
      </c>
      <c r="BT46" s="14">
        <v>72.7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5">
        <v>0</v>
      </c>
      <c r="CF46" s="16">
        <f t="shared" si="10"/>
        <v>72.7</v>
      </c>
      <c r="CG46" s="48" t="s">
        <v>139</v>
      </c>
      <c r="CH46" s="116" t="s">
        <v>136</v>
      </c>
      <c r="CI46" s="119">
        <v>5.0999999999999996</v>
      </c>
      <c r="CJ46" s="118">
        <f t="shared" si="6"/>
        <v>5.0999999999999996</v>
      </c>
    </row>
    <row r="47" spans="1:88">
      <c r="A47" s="48" t="s">
        <v>142</v>
      </c>
      <c r="B47" s="46" t="s">
        <v>121</v>
      </c>
      <c r="C47" s="13">
        <v>64.5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5">
        <v>0</v>
      </c>
      <c r="P47" s="16">
        <f t="shared" si="7"/>
        <v>64.5</v>
      </c>
      <c r="Q47" s="48" t="s">
        <v>142</v>
      </c>
      <c r="R47" s="46" t="s">
        <v>530</v>
      </c>
      <c r="S47" s="13">
        <v>82.6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5">
        <v>0</v>
      </c>
      <c r="AF47" s="16">
        <f t="shared" si="8"/>
        <v>82.6</v>
      </c>
      <c r="AW47" s="48" t="s">
        <v>142</v>
      </c>
      <c r="AX47" s="46" t="s">
        <v>253</v>
      </c>
      <c r="AY47" s="13">
        <v>50.4</v>
      </c>
      <c r="AZ47" s="14">
        <v>86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5">
        <v>0</v>
      </c>
      <c r="BL47" s="16">
        <f t="shared" si="9"/>
        <v>136.4</v>
      </c>
      <c r="BM47" s="48" t="s">
        <v>142</v>
      </c>
      <c r="BN47" s="46" t="s">
        <v>25</v>
      </c>
      <c r="BO47" s="13">
        <v>53.3</v>
      </c>
      <c r="BP47" s="16">
        <f t="shared" si="4"/>
        <v>53.3</v>
      </c>
      <c r="BQ47" s="48" t="s">
        <v>142</v>
      </c>
      <c r="BR47" s="46" t="s">
        <v>157</v>
      </c>
      <c r="BS47" s="13">
        <v>0</v>
      </c>
      <c r="BT47" s="14">
        <v>69.599999999999994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5">
        <v>0</v>
      </c>
      <c r="CF47" s="16">
        <f t="shared" si="10"/>
        <v>69.599999999999994</v>
      </c>
      <c r="CG47" s="48" t="s">
        <v>142</v>
      </c>
      <c r="CH47" s="116" t="s">
        <v>168</v>
      </c>
      <c r="CI47" s="119">
        <v>3.4</v>
      </c>
      <c r="CJ47" s="118">
        <f t="shared" si="6"/>
        <v>3.4</v>
      </c>
    </row>
    <row r="48" spans="1:88">
      <c r="A48" s="48" t="s">
        <v>143</v>
      </c>
      <c r="B48" s="46" t="s">
        <v>65</v>
      </c>
      <c r="C48" s="13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64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5">
        <v>0</v>
      </c>
      <c r="P48" s="16">
        <f t="shared" si="7"/>
        <v>64</v>
      </c>
      <c r="Q48" s="48" t="s">
        <v>143</v>
      </c>
      <c r="R48" s="46" t="s">
        <v>115</v>
      </c>
      <c r="S48" s="13">
        <v>80.8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5">
        <v>0</v>
      </c>
      <c r="AF48" s="16">
        <f t="shared" si="8"/>
        <v>80.8</v>
      </c>
      <c r="AW48" s="48" t="s">
        <v>143</v>
      </c>
      <c r="AX48" s="46" t="s">
        <v>339</v>
      </c>
      <c r="AY48" s="13">
        <v>136.30000000000001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5">
        <v>0</v>
      </c>
      <c r="BL48" s="16">
        <f t="shared" si="9"/>
        <v>136.30000000000001</v>
      </c>
      <c r="BM48" s="48" t="s">
        <v>143</v>
      </c>
      <c r="BN48" s="46" t="s">
        <v>27</v>
      </c>
      <c r="BO48" s="13">
        <v>51.7</v>
      </c>
      <c r="BP48" s="16">
        <f t="shared" si="4"/>
        <v>51.7</v>
      </c>
      <c r="BQ48" s="48" t="s">
        <v>143</v>
      </c>
      <c r="BR48" s="46" t="s">
        <v>49</v>
      </c>
      <c r="BS48" s="13">
        <v>0</v>
      </c>
      <c r="BT48" s="14">
        <v>0</v>
      </c>
      <c r="BU48" s="14">
        <v>0</v>
      </c>
      <c r="BV48" s="14">
        <v>48.4</v>
      </c>
      <c r="BW48" s="14">
        <v>20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5">
        <v>0</v>
      </c>
      <c r="CF48" s="16">
        <f t="shared" si="10"/>
        <v>68.400000000000006</v>
      </c>
      <c r="CG48" s="48" t="s">
        <v>143</v>
      </c>
      <c r="CH48" s="116" t="s">
        <v>152</v>
      </c>
      <c r="CI48" s="119">
        <v>1.7</v>
      </c>
      <c r="CJ48" s="118">
        <f t="shared" si="6"/>
        <v>1.7</v>
      </c>
    </row>
    <row r="49" spans="1:85">
      <c r="A49" s="48" t="s">
        <v>145</v>
      </c>
      <c r="B49" s="46" t="s">
        <v>84</v>
      </c>
      <c r="C49" s="13">
        <v>49.2</v>
      </c>
      <c r="D49" s="14">
        <v>14.2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5">
        <v>0</v>
      </c>
      <c r="P49" s="16">
        <f t="shared" si="7"/>
        <v>63.400000000000006</v>
      </c>
      <c r="Q49" s="48" t="s">
        <v>145</v>
      </c>
      <c r="R49" s="46" t="s">
        <v>111</v>
      </c>
      <c r="S49" s="13">
        <v>0</v>
      </c>
      <c r="T49" s="14">
        <v>0</v>
      </c>
      <c r="U49" s="14">
        <v>79.599999999999994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5">
        <v>0</v>
      </c>
      <c r="AF49" s="16">
        <f t="shared" si="8"/>
        <v>79.599999999999994</v>
      </c>
      <c r="AW49" s="48" t="s">
        <v>145</v>
      </c>
      <c r="AX49" s="46" t="s">
        <v>318</v>
      </c>
      <c r="AY49" s="13">
        <v>0</v>
      </c>
      <c r="AZ49" s="14">
        <v>134.6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5">
        <v>0</v>
      </c>
      <c r="BL49" s="16">
        <f t="shared" si="9"/>
        <v>134.6</v>
      </c>
      <c r="BM49" s="48" t="s">
        <v>145</v>
      </c>
      <c r="BN49" s="46" t="s">
        <v>423</v>
      </c>
      <c r="BO49" s="13">
        <v>50</v>
      </c>
      <c r="BP49" s="16">
        <f t="shared" si="4"/>
        <v>50</v>
      </c>
      <c r="BQ49" s="48" t="s">
        <v>145</v>
      </c>
      <c r="BR49" s="46" t="s">
        <v>328</v>
      </c>
      <c r="BS49" s="13">
        <v>0</v>
      </c>
      <c r="BT49" s="14">
        <v>66.400000000000006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5">
        <v>0</v>
      </c>
      <c r="CF49" s="16">
        <f t="shared" si="10"/>
        <v>66.400000000000006</v>
      </c>
      <c r="CG49" s="57"/>
    </row>
    <row r="50" spans="1:85">
      <c r="A50" s="48" t="s">
        <v>147</v>
      </c>
      <c r="B50" s="46" t="s">
        <v>322</v>
      </c>
      <c r="C50" s="13">
        <v>0</v>
      </c>
      <c r="D50" s="14">
        <v>62.7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5">
        <v>0</v>
      </c>
      <c r="P50" s="16">
        <f t="shared" si="7"/>
        <v>62.7</v>
      </c>
      <c r="Q50" s="48" t="s">
        <v>147</v>
      </c>
      <c r="R50" s="46" t="s">
        <v>44</v>
      </c>
      <c r="S50" s="13">
        <v>77.2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5">
        <v>0</v>
      </c>
      <c r="AF50" s="16">
        <f t="shared" si="8"/>
        <v>77.2</v>
      </c>
      <c r="AW50" s="48" t="s">
        <v>147</v>
      </c>
      <c r="AX50" s="46" t="s">
        <v>115</v>
      </c>
      <c r="AY50" s="13">
        <v>134.5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5">
        <v>0</v>
      </c>
      <c r="BL50" s="16">
        <f t="shared" si="9"/>
        <v>134.5</v>
      </c>
      <c r="BM50" s="48" t="s">
        <v>147</v>
      </c>
      <c r="BN50" s="46" t="s">
        <v>84</v>
      </c>
      <c r="BO50" s="13">
        <v>48.3</v>
      </c>
      <c r="BP50" s="16">
        <f t="shared" si="4"/>
        <v>48.3</v>
      </c>
      <c r="BQ50" s="48" t="s">
        <v>147</v>
      </c>
      <c r="BR50" s="46" t="s">
        <v>42</v>
      </c>
      <c r="BS50" s="13">
        <v>0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0</v>
      </c>
      <c r="BZ50" s="14">
        <v>37.1</v>
      </c>
      <c r="CA50" s="14">
        <v>16.7</v>
      </c>
      <c r="CB50" s="14">
        <v>0</v>
      </c>
      <c r="CC50" s="14">
        <v>12</v>
      </c>
      <c r="CD50" s="14">
        <v>0</v>
      </c>
      <c r="CE50" s="15">
        <v>0</v>
      </c>
      <c r="CF50" s="16">
        <f t="shared" si="10"/>
        <v>65.8</v>
      </c>
      <c r="CG50" s="57"/>
    </row>
    <row r="51" spans="1:85">
      <c r="A51" s="48" t="s">
        <v>149</v>
      </c>
      <c r="B51" s="46" t="s">
        <v>90</v>
      </c>
      <c r="C51" s="13">
        <v>61.1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5">
        <v>0</v>
      </c>
      <c r="P51" s="16">
        <f t="shared" si="7"/>
        <v>61.1</v>
      </c>
      <c r="Q51" s="48" t="s">
        <v>149</v>
      </c>
      <c r="R51" s="46" t="s">
        <v>42</v>
      </c>
      <c r="S51" s="13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34.5</v>
      </c>
      <c r="AA51" s="14">
        <v>0</v>
      </c>
      <c r="AB51" s="14">
        <v>17.5</v>
      </c>
      <c r="AC51" s="14">
        <v>24</v>
      </c>
      <c r="AD51" s="14">
        <v>0</v>
      </c>
      <c r="AE51" s="15">
        <v>0</v>
      </c>
      <c r="AF51" s="16">
        <f t="shared" si="8"/>
        <v>76</v>
      </c>
      <c r="AW51" s="48" t="s">
        <v>149</v>
      </c>
      <c r="AX51" s="46" t="s">
        <v>507</v>
      </c>
      <c r="AY51" s="13">
        <v>0</v>
      </c>
      <c r="AZ51" s="14">
        <v>89.7</v>
      </c>
      <c r="BA51" s="14">
        <v>43.6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5">
        <v>0</v>
      </c>
      <c r="BL51" s="16">
        <f t="shared" si="9"/>
        <v>133.30000000000001</v>
      </c>
      <c r="BM51" s="48" t="s">
        <v>149</v>
      </c>
      <c r="BN51" s="46" t="s">
        <v>178</v>
      </c>
      <c r="BO51" s="13">
        <v>46.7</v>
      </c>
      <c r="BP51" s="16">
        <f t="shared" si="4"/>
        <v>46.7</v>
      </c>
      <c r="BQ51" s="48" t="s">
        <v>149</v>
      </c>
      <c r="BR51" s="46" t="s">
        <v>74</v>
      </c>
      <c r="BS51" s="13">
        <v>0</v>
      </c>
      <c r="BT51" s="14">
        <v>63.3</v>
      </c>
      <c r="BU51" s="14">
        <v>0</v>
      </c>
      <c r="BV51" s="14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5">
        <v>0</v>
      </c>
      <c r="CF51" s="16">
        <f t="shared" si="10"/>
        <v>63.3</v>
      </c>
      <c r="CG51" s="57"/>
    </row>
    <row r="52" spans="1:85">
      <c r="A52" s="48" t="s">
        <v>151</v>
      </c>
      <c r="B52" s="46" t="s">
        <v>494</v>
      </c>
      <c r="C52" s="13">
        <v>0</v>
      </c>
      <c r="D52" s="14">
        <v>59.8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5">
        <v>0</v>
      </c>
      <c r="P52" s="16">
        <f t="shared" si="7"/>
        <v>59.8</v>
      </c>
      <c r="Q52" s="48" t="s">
        <v>151</v>
      </c>
      <c r="R52" s="46" t="s">
        <v>96</v>
      </c>
      <c r="S52" s="13">
        <v>75.400000000000006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5">
        <v>0</v>
      </c>
      <c r="AF52" s="16">
        <f t="shared" si="8"/>
        <v>75.400000000000006</v>
      </c>
      <c r="AW52" s="48" t="s">
        <v>151</v>
      </c>
      <c r="AX52" s="46" t="s">
        <v>539</v>
      </c>
      <c r="AY52" s="13">
        <v>132.6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5">
        <v>0</v>
      </c>
      <c r="BL52" s="16">
        <f t="shared" si="9"/>
        <v>132.6</v>
      </c>
      <c r="BM52" s="48" t="s">
        <v>151</v>
      </c>
      <c r="BN52" s="46" t="s">
        <v>46</v>
      </c>
      <c r="BO52" s="13">
        <v>45</v>
      </c>
      <c r="BP52" s="16">
        <f t="shared" si="4"/>
        <v>45</v>
      </c>
      <c r="BQ52" s="48" t="s">
        <v>151</v>
      </c>
      <c r="BR52" s="46" t="s">
        <v>123</v>
      </c>
      <c r="BS52" s="13">
        <v>0</v>
      </c>
      <c r="BT52" s="14">
        <v>60.1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15">
        <v>0</v>
      </c>
      <c r="CF52" s="16">
        <f t="shared" si="10"/>
        <v>60.1</v>
      </c>
      <c r="CG52" s="57"/>
    </row>
    <row r="53" spans="1:85">
      <c r="A53" s="48" t="s">
        <v>153</v>
      </c>
      <c r="B53" s="46" t="s">
        <v>58</v>
      </c>
      <c r="C53" s="13">
        <v>57.7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5">
        <v>0</v>
      </c>
      <c r="P53" s="16">
        <f t="shared" si="7"/>
        <v>57.7</v>
      </c>
      <c r="Q53" s="48" t="s">
        <v>153</v>
      </c>
      <c r="R53" s="46" t="s">
        <v>106</v>
      </c>
      <c r="S53" s="13">
        <v>0</v>
      </c>
      <c r="T53" s="14">
        <v>75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5">
        <v>0</v>
      </c>
      <c r="AF53" s="16">
        <f t="shared" si="8"/>
        <v>75</v>
      </c>
      <c r="AW53" s="48" t="s">
        <v>153</v>
      </c>
      <c r="AX53" s="46" t="s">
        <v>489</v>
      </c>
      <c r="AY53" s="13">
        <v>0</v>
      </c>
      <c r="AZ53" s="14">
        <v>0</v>
      </c>
      <c r="BA53" s="14">
        <v>130.80000000000001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5">
        <v>0</v>
      </c>
      <c r="BL53" s="16">
        <f t="shared" si="9"/>
        <v>130.80000000000001</v>
      </c>
      <c r="BM53" s="48" t="s">
        <v>153</v>
      </c>
      <c r="BN53" s="46" t="s">
        <v>78</v>
      </c>
      <c r="BO53" s="13">
        <v>43.3</v>
      </c>
      <c r="BP53" s="16">
        <f t="shared" si="4"/>
        <v>43.3</v>
      </c>
      <c r="BQ53" s="48" t="s">
        <v>153</v>
      </c>
      <c r="BR53" s="46" t="s">
        <v>90</v>
      </c>
      <c r="BS53" s="13">
        <v>0</v>
      </c>
      <c r="BT53" s="14">
        <v>56.9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5">
        <v>0</v>
      </c>
      <c r="CF53" s="16">
        <f t="shared" si="10"/>
        <v>56.9</v>
      </c>
      <c r="CG53" s="57"/>
    </row>
    <row r="54" spans="1:85">
      <c r="A54" s="48" t="s">
        <v>154</v>
      </c>
      <c r="B54" s="46" t="s">
        <v>74</v>
      </c>
      <c r="C54" s="13">
        <v>56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5">
        <v>0</v>
      </c>
      <c r="P54" s="16">
        <f t="shared" si="7"/>
        <v>56</v>
      </c>
      <c r="Q54" s="48" t="s">
        <v>154</v>
      </c>
      <c r="R54" s="46" t="s">
        <v>425</v>
      </c>
      <c r="S54" s="13">
        <v>70.099999999999994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5">
        <v>0</v>
      </c>
      <c r="AF54" s="16">
        <f t="shared" si="8"/>
        <v>70.099999999999994</v>
      </c>
      <c r="AW54" s="48" t="s">
        <v>154</v>
      </c>
      <c r="AX54" s="46" t="s">
        <v>82</v>
      </c>
      <c r="AY54" s="13">
        <v>130.69999999999999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5">
        <v>0</v>
      </c>
      <c r="BL54" s="16">
        <f t="shared" si="9"/>
        <v>130.69999999999999</v>
      </c>
      <c r="BM54" s="48" t="s">
        <v>154</v>
      </c>
      <c r="BN54" s="46" t="s">
        <v>141</v>
      </c>
      <c r="BO54" s="13">
        <v>41.7</v>
      </c>
      <c r="BP54" s="16">
        <f t="shared" si="4"/>
        <v>41.7</v>
      </c>
      <c r="BQ54" s="48" t="s">
        <v>154</v>
      </c>
      <c r="BR54" s="46" t="s">
        <v>319</v>
      </c>
      <c r="BS54" s="13"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51.7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5">
        <v>0</v>
      </c>
      <c r="CF54" s="16">
        <f t="shared" si="10"/>
        <v>51.7</v>
      </c>
      <c r="CG54" s="57"/>
    </row>
    <row r="55" spans="1:85">
      <c r="A55" s="48" t="s">
        <v>156</v>
      </c>
      <c r="B55" s="46" t="s">
        <v>157</v>
      </c>
      <c r="C55" s="13">
        <v>54.3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5">
        <v>0</v>
      </c>
      <c r="P55" s="16">
        <f t="shared" si="7"/>
        <v>54.3</v>
      </c>
      <c r="Q55" s="48" t="s">
        <v>156</v>
      </c>
      <c r="R55" s="46" t="s">
        <v>63</v>
      </c>
      <c r="S55" s="13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6.6</v>
      </c>
      <c r="Z55" s="14">
        <v>25.9</v>
      </c>
      <c r="AA55" s="14">
        <v>33</v>
      </c>
      <c r="AB55" s="14">
        <v>0</v>
      </c>
      <c r="AC55" s="14">
        <v>0</v>
      </c>
      <c r="AD55" s="14">
        <v>0</v>
      </c>
      <c r="AE55" s="15">
        <v>0</v>
      </c>
      <c r="AF55" s="16">
        <f t="shared" si="8"/>
        <v>65.5</v>
      </c>
      <c r="AW55" s="48" t="s">
        <v>156</v>
      </c>
      <c r="AX55" s="46" t="s">
        <v>58</v>
      </c>
      <c r="AY55" s="13">
        <v>128.9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5">
        <v>0</v>
      </c>
      <c r="BL55" s="16">
        <f t="shared" si="9"/>
        <v>128.9</v>
      </c>
      <c r="BM55" s="48" t="s">
        <v>156</v>
      </c>
      <c r="BN55" s="46" t="s">
        <v>102</v>
      </c>
      <c r="BO55" s="13">
        <v>40</v>
      </c>
      <c r="BP55" s="16">
        <f t="shared" si="4"/>
        <v>40</v>
      </c>
      <c r="BQ55" s="48" t="s">
        <v>156</v>
      </c>
      <c r="BR55" s="46" t="s">
        <v>152</v>
      </c>
      <c r="BS55" s="13">
        <v>0</v>
      </c>
      <c r="BT55" s="14">
        <v>44.3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v>0</v>
      </c>
      <c r="CE55" s="15">
        <v>0</v>
      </c>
      <c r="CF55" s="16">
        <f t="shared" si="10"/>
        <v>44.3</v>
      </c>
      <c r="CG55" s="57"/>
    </row>
    <row r="56" spans="1:85">
      <c r="A56" s="48" t="s">
        <v>159</v>
      </c>
      <c r="B56" s="46" t="s">
        <v>131</v>
      </c>
      <c r="C56" s="13">
        <v>0</v>
      </c>
      <c r="D56" s="14">
        <v>54.1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5">
        <v>0</v>
      </c>
      <c r="P56" s="16">
        <f t="shared" si="7"/>
        <v>54.1</v>
      </c>
      <c r="Q56" s="48" t="s">
        <v>159</v>
      </c>
      <c r="R56" s="46" t="s">
        <v>67</v>
      </c>
      <c r="S56" s="13">
        <v>64.7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5">
        <v>0</v>
      </c>
      <c r="AF56" s="16">
        <f t="shared" si="8"/>
        <v>64.7</v>
      </c>
      <c r="AW56" s="48" t="s">
        <v>159</v>
      </c>
      <c r="AX56" s="46" t="s">
        <v>119</v>
      </c>
      <c r="AY56" s="13">
        <v>0</v>
      </c>
      <c r="AZ56" s="14">
        <v>127.1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5">
        <v>0</v>
      </c>
      <c r="BL56" s="16">
        <f t="shared" si="9"/>
        <v>127.1</v>
      </c>
      <c r="BM56" s="48" t="s">
        <v>159</v>
      </c>
      <c r="BN56" s="46" t="s">
        <v>553</v>
      </c>
      <c r="BO56" s="13">
        <v>38.299999999999997</v>
      </c>
      <c r="BP56" s="16">
        <f t="shared" si="4"/>
        <v>38.299999999999997</v>
      </c>
      <c r="BQ56" s="48" t="s">
        <v>159</v>
      </c>
      <c r="BR56" s="46" t="s">
        <v>81</v>
      </c>
      <c r="BS56" s="13">
        <v>0</v>
      </c>
      <c r="BT56" s="14">
        <v>41.1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5">
        <v>0</v>
      </c>
      <c r="CF56" s="16">
        <f t="shared" si="10"/>
        <v>41.1</v>
      </c>
      <c r="CG56" s="57"/>
    </row>
    <row r="57" spans="1:85">
      <c r="A57" s="48" t="s">
        <v>160</v>
      </c>
      <c r="B57" s="46" t="s">
        <v>81</v>
      </c>
      <c r="C57" s="13">
        <v>50.9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5">
        <v>0</v>
      </c>
      <c r="P57" s="16">
        <f t="shared" si="7"/>
        <v>50.9</v>
      </c>
      <c r="Q57" s="48" t="s">
        <v>160</v>
      </c>
      <c r="R57" s="46" t="s">
        <v>131</v>
      </c>
      <c r="S57" s="13">
        <v>0</v>
      </c>
      <c r="T57" s="14">
        <v>63.8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5">
        <v>0</v>
      </c>
      <c r="AF57" s="16">
        <f t="shared" si="8"/>
        <v>63.8</v>
      </c>
      <c r="AW57" s="48" t="s">
        <v>160</v>
      </c>
      <c r="AX57" s="46" t="s">
        <v>425</v>
      </c>
      <c r="AY57" s="13">
        <v>127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5">
        <v>0</v>
      </c>
      <c r="BL57" s="16">
        <f t="shared" si="9"/>
        <v>127</v>
      </c>
      <c r="BM57" s="48" t="s">
        <v>160</v>
      </c>
      <c r="BN57" s="46" t="s">
        <v>468</v>
      </c>
      <c r="BO57" s="13">
        <v>36.700000000000003</v>
      </c>
      <c r="BP57" s="16">
        <f t="shared" si="4"/>
        <v>36.700000000000003</v>
      </c>
      <c r="BQ57" s="48" t="s">
        <v>160</v>
      </c>
      <c r="BR57" s="46" t="s">
        <v>146</v>
      </c>
      <c r="BS57" s="13">
        <v>0</v>
      </c>
      <c r="BT57" s="14">
        <v>38</v>
      </c>
      <c r="BU57" s="14">
        <v>0</v>
      </c>
      <c r="BV57" s="14">
        <v>0</v>
      </c>
      <c r="BW57" s="14">
        <v>0</v>
      </c>
      <c r="BX57" s="14">
        <v>0</v>
      </c>
      <c r="BY57" s="14">
        <v>0</v>
      </c>
      <c r="BZ57" s="14">
        <v>0</v>
      </c>
      <c r="CA57" s="14">
        <v>0</v>
      </c>
      <c r="CB57" s="14">
        <v>0</v>
      </c>
      <c r="CC57" s="14">
        <v>0</v>
      </c>
      <c r="CD57" s="14">
        <v>0</v>
      </c>
      <c r="CE57" s="15">
        <v>0</v>
      </c>
      <c r="CF57" s="16">
        <f t="shared" si="10"/>
        <v>38</v>
      </c>
      <c r="CG57" s="57"/>
    </row>
    <row r="58" spans="1:85">
      <c r="A58" s="48" t="s">
        <v>162</v>
      </c>
      <c r="B58" s="46" t="s">
        <v>39</v>
      </c>
      <c r="C58" s="13">
        <v>0</v>
      </c>
      <c r="D58" s="14">
        <v>0</v>
      </c>
      <c r="E58" s="14">
        <v>50.1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5">
        <v>0</v>
      </c>
      <c r="P58" s="16">
        <f t="shared" si="7"/>
        <v>50.1</v>
      </c>
      <c r="Q58" s="48" t="s">
        <v>162</v>
      </c>
      <c r="R58" s="46" t="s">
        <v>529</v>
      </c>
      <c r="S58" s="13">
        <v>62.9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5">
        <v>0</v>
      </c>
      <c r="AF58" s="16">
        <f t="shared" si="8"/>
        <v>62.9</v>
      </c>
      <c r="AW58" s="48" t="s">
        <v>162</v>
      </c>
      <c r="AX58" s="46" t="s">
        <v>41</v>
      </c>
      <c r="AY58" s="13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8.4</v>
      </c>
      <c r="BE58" s="14">
        <v>21.3</v>
      </c>
      <c r="BF58" s="14">
        <v>27.3</v>
      </c>
      <c r="BG58" s="14">
        <v>51</v>
      </c>
      <c r="BH58" s="14">
        <v>6.7</v>
      </c>
      <c r="BI58" s="14">
        <v>12</v>
      </c>
      <c r="BJ58" s="14">
        <v>0</v>
      </c>
      <c r="BK58" s="15">
        <v>0</v>
      </c>
      <c r="BL58" s="16">
        <f t="shared" si="9"/>
        <v>126.7</v>
      </c>
      <c r="BM58" s="48" t="s">
        <v>162</v>
      </c>
      <c r="BN58" s="46" t="s">
        <v>197</v>
      </c>
      <c r="BO58" s="13">
        <v>35</v>
      </c>
      <c r="BP58" s="16">
        <f t="shared" si="4"/>
        <v>35</v>
      </c>
      <c r="BQ58" s="48" t="s">
        <v>162</v>
      </c>
      <c r="BR58" s="46" t="s">
        <v>131</v>
      </c>
      <c r="BS58" s="13">
        <v>0</v>
      </c>
      <c r="BT58" s="14">
        <v>34.799999999999997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0</v>
      </c>
      <c r="CA58" s="14">
        <v>0</v>
      </c>
      <c r="CB58" s="14">
        <v>0</v>
      </c>
      <c r="CC58" s="14">
        <v>0</v>
      </c>
      <c r="CD58" s="14">
        <v>0</v>
      </c>
      <c r="CE58" s="15">
        <v>0</v>
      </c>
      <c r="CF58" s="16">
        <f t="shared" si="10"/>
        <v>34.799999999999997</v>
      </c>
      <c r="CG58" s="57"/>
    </row>
    <row r="59" spans="1:85">
      <c r="A59" s="48" t="s">
        <v>163</v>
      </c>
      <c r="B59" s="46" t="s">
        <v>85</v>
      </c>
      <c r="C59" s="13">
        <v>42.5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5">
        <v>0</v>
      </c>
      <c r="P59" s="16">
        <f t="shared" si="7"/>
        <v>42.5</v>
      </c>
      <c r="Q59" s="48" t="s">
        <v>163</v>
      </c>
      <c r="R59" s="46" t="s">
        <v>465</v>
      </c>
      <c r="S59" s="13">
        <v>0</v>
      </c>
      <c r="T59" s="14">
        <v>0</v>
      </c>
      <c r="U59" s="14">
        <v>62.5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5">
        <v>0</v>
      </c>
      <c r="AF59" s="16">
        <f t="shared" si="8"/>
        <v>62.5</v>
      </c>
      <c r="AW59" s="48" t="s">
        <v>163</v>
      </c>
      <c r="AX59" s="46" t="s">
        <v>72</v>
      </c>
      <c r="AY59" s="13">
        <v>125.1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5">
        <v>0</v>
      </c>
      <c r="BL59" s="16">
        <f t="shared" si="9"/>
        <v>125.1</v>
      </c>
      <c r="BM59" s="48" t="s">
        <v>163</v>
      </c>
      <c r="BN59" s="46" t="s">
        <v>552</v>
      </c>
      <c r="BO59" s="13">
        <v>33.299999999999997</v>
      </c>
      <c r="BP59" s="16">
        <f t="shared" si="4"/>
        <v>33.299999999999997</v>
      </c>
      <c r="BQ59" s="48" t="s">
        <v>163</v>
      </c>
      <c r="BR59" s="46" t="s">
        <v>182</v>
      </c>
      <c r="BS59" s="13">
        <v>0</v>
      </c>
      <c r="BT59" s="14">
        <v>31.6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5">
        <v>0</v>
      </c>
      <c r="CF59" s="16">
        <f t="shared" si="10"/>
        <v>31.6</v>
      </c>
      <c r="CG59" s="57"/>
    </row>
    <row r="60" spans="1:85">
      <c r="A60" s="48" t="s">
        <v>164</v>
      </c>
      <c r="B60" s="46" t="s">
        <v>341</v>
      </c>
      <c r="C60" s="13">
        <v>40.799999999999997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5">
        <v>0</v>
      </c>
      <c r="P60" s="16">
        <f t="shared" si="7"/>
        <v>40.799999999999997</v>
      </c>
      <c r="Q60" s="48" t="s">
        <v>164</v>
      </c>
      <c r="R60" s="46" t="s">
        <v>506</v>
      </c>
      <c r="S60" s="13">
        <v>16.2</v>
      </c>
      <c r="T60" s="14">
        <v>0</v>
      </c>
      <c r="U60" s="14">
        <v>45.5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5">
        <v>0</v>
      </c>
      <c r="AF60" s="16">
        <f t="shared" si="8"/>
        <v>61.7</v>
      </c>
      <c r="AW60" s="48" t="s">
        <v>164</v>
      </c>
      <c r="AX60" s="46" t="s">
        <v>46</v>
      </c>
      <c r="AY60" s="13">
        <v>0</v>
      </c>
      <c r="AZ60" s="14">
        <v>0</v>
      </c>
      <c r="BA60" s="14">
        <v>124.6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5">
        <v>0</v>
      </c>
      <c r="BL60" s="16">
        <f t="shared" si="9"/>
        <v>124.6</v>
      </c>
      <c r="BM60" s="48" t="s">
        <v>164</v>
      </c>
      <c r="BN60" s="46" t="s">
        <v>465</v>
      </c>
      <c r="BO60" s="13">
        <v>31.7</v>
      </c>
      <c r="BP60" s="16">
        <f t="shared" si="4"/>
        <v>31.7</v>
      </c>
      <c r="BQ60" s="48" t="s">
        <v>164</v>
      </c>
      <c r="BR60" s="46" t="s">
        <v>321</v>
      </c>
      <c r="BS60" s="13">
        <v>0</v>
      </c>
      <c r="BT60" s="14">
        <v>19</v>
      </c>
      <c r="BU60" s="14">
        <v>6</v>
      </c>
      <c r="BV60" s="14">
        <v>0</v>
      </c>
      <c r="BW60" s="14">
        <v>0</v>
      </c>
      <c r="BX60" s="14">
        <v>0</v>
      </c>
      <c r="BY60" s="14">
        <v>0</v>
      </c>
      <c r="BZ60" s="14">
        <v>0</v>
      </c>
      <c r="CA60" s="14">
        <v>0</v>
      </c>
      <c r="CB60" s="14">
        <v>0</v>
      </c>
      <c r="CC60" s="14">
        <v>0</v>
      </c>
      <c r="CD60" s="14">
        <v>0</v>
      </c>
      <c r="CE60" s="15">
        <v>0</v>
      </c>
      <c r="CF60" s="16">
        <f t="shared" si="10"/>
        <v>25</v>
      </c>
      <c r="CG60" s="57"/>
    </row>
    <row r="61" spans="1:85">
      <c r="A61" s="48" t="s">
        <v>165</v>
      </c>
      <c r="B61" s="46" t="s">
        <v>98</v>
      </c>
      <c r="C61" s="13">
        <v>37.4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5">
        <v>0</v>
      </c>
      <c r="P61" s="16">
        <f t="shared" si="7"/>
        <v>37.4</v>
      </c>
      <c r="Q61" s="48" t="s">
        <v>165</v>
      </c>
      <c r="R61" s="46" t="s">
        <v>69</v>
      </c>
      <c r="S61" s="13">
        <v>61.1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5">
        <v>0</v>
      </c>
      <c r="AF61" s="16">
        <f t="shared" si="8"/>
        <v>61.1</v>
      </c>
      <c r="AW61" s="48" t="s">
        <v>165</v>
      </c>
      <c r="AX61" s="46" t="s">
        <v>131</v>
      </c>
      <c r="AY61" s="13">
        <v>0</v>
      </c>
      <c r="AZ61" s="14">
        <v>123.4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5">
        <v>0</v>
      </c>
      <c r="BL61" s="16">
        <f t="shared" si="9"/>
        <v>123.4</v>
      </c>
      <c r="BM61" s="48" t="s">
        <v>165</v>
      </c>
      <c r="BN61" s="46" t="s">
        <v>526</v>
      </c>
      <c r="BO61" s="13">
        <v>30</v>
      </c>
      <c r="BP61" s="16">
        <f t="shared" si="4"/>
        <v>30</v>
      </c>
      <c r="BQ61" s="48" t="s">
        <v>165</v>
      </c>
      <c r="BR61" s="46" t="s">
        <v>88</v>
      </c>
      <c r="BS61" s="13">
        <v>0</v>
      </c>
      <c r="BT61" s="14">
        <v>22.1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15">
        <v>0</v>
      </c>
      <c r="CF61" s="16">
        <f t="shared" si="10"/>
        <v>22.1</v>
      </c>
      <c r="CG61" s="57"/>
    </row>
    <row r="62" spans="1:85">
      <c r="A62" s="48" t="s">
        <v>166</v>
      </c>
      <c r="B62" s="46" t="s">
        <v>182</v>
      </c>
      <c r="C62" s="13">
        <v>35.700000000000003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5">
        <v>0</v>
      </c>
      <c r="P62" s="16">
        <f t="shared" si="7"/>
        <v>35.700000000000003</v>
      </c>
      <c r="Q62" s="48" t="s">
        <v>166</v>
      </c>
      <c r="R62" s="46" t="s">
        <v>58</v>
      </c>
      <c r="S62" s="13">
        <v>59.3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5">
        <v>0</v>
      </c>
      <c r="AF62" s="16">
        <f t="shared" si="8"/>
        <v>59.3</v>
      </c>
      <c r="AW62" s="48" t="s">
        <v>166</v>
      </c>
      <c r="AX62" s="46" t="s">
        <v>423</v>
      </c>
      <c r="AY62" s="13">
        <v>123.3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5">
        <v>0</v>
      </c>
      <c r="BL62" s="16">
        <f t="shared" si="9"/>
        <v>123.3</v>
      </c>
      <c r="BM62" s="48" t="s">
        <v>166</v>
      </c>
      <c r="BN62" s="46" t="s">
        <v>500</v>
      </c>
      <c r="BO62" s="13">
        <v>28.3</v>
      </c>
      <c r="BP62" s="16">
        <f t="shared" si="4"/>
        <v>28.3</v>
      </c>
      <c r="BQ62" s="48" t="s">
        <v>166</v>
      </c>
      <c r="BR62" s="46" t="s">
        <v>310</v>
      </c>
      <c r="BS62" s="13">
        <v>0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19.399999999999999</v>
      </c>
      <c r="BZ62" s="14">
        <v>0</v>
      </c>
      <c r="CA62" s="14">
        <v>0</v>
      </c>
      <c r="CB62" s="14">
        <v>0</v>
      </c>
      <c r="CC62" s="14">
        <v>0</v>
      </c>
      <c r="CD62" s="14">
        <v>0</v>
      </c>
      <c r="CE62" s="15">
        <v>0</v>
      </c>
      <c r="CF62" s="16">
        <f t="shared" si="10"/>
        <v>19.399999999999999</v>
      </c>
      <c r="CG62" s="57"/>
    </row>
    <row r="63" spans="1:85">
      <c r="A63" s="48" t="s">
        <v>167</v>
      </c>
      <c r="B63" s="46" t="s">
        <v>70</v>
      </c>
      <c r="C63" s="13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34.299999999999997</v>
      </c>
      <c r="L63" s="14">
        <v>0</v>
      </c>
      <c r="M63" s="14">
        <v>0</v>
      </c>
      <c r="N63" s="14">
        <v>0</v>
      </c>
      <c r="O63" s="15">
        <v>0</v>
      </c>
      <c r="P63" s="16">
        <f t="shared" si="7"/>
        <v>34.299999999999997</v>
      </c>
      <c r="Q63" s="48" t="s">
        <v>167</v>
      </c>
      <c r="R63" s="46" t="s">
        <v>504</v>
      </c>
      <c r="S63" s="13">
        <v>0</v>
      </c>
      <c r="T63" s="14">
        <v>30</v>
      </c>
      <c r="U63" s="14">
        <v>28.4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5">
        <v>0</v>
      </c>
      <c r="AF63" s="16">
        <f t="shared" si="8"/>
        <v>58.4</v>
      </c>
      <c r="AW63" s="48" t="s">
        <v>167</v>
      </c>
      <c r="AX63" s="46" t="s">
        <v>535</v>
      </c>
      <c r="AY63" s="13">
        <v>121.4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5">
        <v>0</v>
      </c>
      <c r="BL63" s="16">
        <f t="shared" si="9"/>
        <v>121.4</v>
      </c>
      <c r="BM63" s="48" t="s">
        <v>167</v>
      </c>
      <c r="BN63" s="46" t="s">
        <v>428</v>
      </c>
      <c r="BO63" s="13">
        <v>26.7</v>
      </c>
      <c r="BP63" s="16">
        <f t="shared" si="4"/>
        <v>26.7</v>
      </c>
      <c r="BQ63" s="48" t="s">
        <v>167</v>
      </c>
      <c r="BR63" s="46" t="s">
        <v>323</v>
      </c>
      <c r="BS63" s="13">
        <v>0</v>
      </c>
      <c r="BT63" s="14">
        <v>0</v>
      </c>
      <c r="BU63" s="14">
        <v>12</v>
      </c>
      <c r="BV63" s="14">
        <v>6.9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5">
        <v>0</v>
      </c>
      <c r="CF63" s="16">
        <f t="shared" si="10"/>
        <v>18.899999999999999</v>
      </c>
      <c r="CG63" s="57"/>
    </row>
    <row r="64" spans="1:85">
      <c r="A64" s="48" t="s">
        <v>169</v>
      </c>
      <c r="B64" s="46" t="s">
        <v>174</v>
      </c>
      <c r="C64" s="13">
        <v>34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5">
        <v>0</v>
      </c>
      <c r="P64" s="16">
        <f t="shared" si="7"/>
        <v>34</v>
      </c>
      <c r="Q64" s="48" t="s">
        <v>169</v>
      </c>
      <c r="R64" s="46" t="s">
        <v>74</v>
      </c>
      <c r="S64" s="13">
        <v>57.5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5">
        <v>0</v>
      </c>
      <c r="AF64" s="16">
        <f t="shared" si="8"/>
        <v>57.5</v>
      </c>
      <c r="AW64" s="48" t="s">
        <v>169</v>
      </c>
      <c r="AX64" s="46" t="s">
        <v>65</v>
      </c>
      <c r="AY64" s="13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120.9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5">
        <v>0</v>
      </c>
      <c r="BL64" s="16">
        <f t="shared" si="9"/>
        <v>120.9</v>
      </c>
      <c r="BM64" s="48" t="s">
        <v>169</v>
      </c>
      <c r="BN64" s="46" t="s">
        <v>182</v>
      </c>
      <c r="BO64" s="13">
        <v>25</v>
      </c>
      <c r="BP64" s="16">
        <f t="shared" si="4"/>
        <v>25</v>
      </c>
      <c r="BQ64" s="48" t="s">
        <v>169</v>
      </c>
      <c r="BR64" s="46" t="s">
        <v>511</v>
      </c>
      <c r="BS64" s="13">
        <v>0</v>
      </c>
      <c r="BT64" s="14">
        <v>0</v>
      </c>
      <c r="BU64" s="14">
        <v>18</v>
      </c>
      <c r="BV64" s="14">
        <v>0</v>
      </c>
      <c r="BW64" s="14">
        <v>0</v>
      </c>
      <c r="BX64" s="14">
        <v>0</v>
      </c>
      <c r="BY64" s="14">
        <v>0</v>
      </c>
      <c r="BZ64" s="14">
        <v>0</v>
      </c>
      <c r="CA64" s="14">
        <v>0</v>
      </c>
      <c r="CB64" s="14">
        <v>0</v>
      </c>
      <c r="CC64" s="14">
        <v>0</v>
      </c>
      <c r="CD64" s="14">
        <v>0</v>
      </c>
      <c r="CE64" s="15">
        <v>0</v>
      </c>
      <c r="CF64" s="16">
        <f t="shared" si="10"/>
        <v>18</v>
      </c>
      <c r="CG64" s="57"/>
    </row>
    <row r="65" spans="1:85">
      <c r="A65" s="48" t="s">
        <v>170</v>
      </c>
      <c r="B65" s="46" t="s">
        <v>508</v>
      </c>
      <c r="C65" s="13">
        <v>30.6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5">
        <v>0</v>
      </c>
      <c r="P65" s="16">
        <f t="shared" si="7"/>
        <v>30.6</v>
      </c>
      <c r="Q65" s="48" t="s">
        <v>170</v>
      </c>
      <c r="R65" s="46" t="s">
        <v>424</v>
      </c>
      <c r="S65" s="13">
        <v>55.7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5">
        <v>0</v>
      </c>
      <c r="AF65" s="16">
        <f t="shared" si="8"/>
        <v>55.7</v>
      </c>
      <c r="AW65" s="48" t="s">
        <v>170</v>
      </c>
      <c r="AX65" s="46" t="s">
        <v>76</v>
      </c>
      <c r="AY65" s="13">
        <v>0</v>
      </c>
      <c r="AZ65" s="14">
        <v>0</v>
      </c>
      <c r="BA65" s="14">
        <v>112.2</v>
      </c>
      <c r="BB65" s="14">
        <v>8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5">
        <v>0</v>
      </c>
      <c r="BL65" s="16">
        <f t="shared" si="9"/>
        <v>120.2</v>
      </c>
      <c r="BM65" s="48" t="s">
        <v>170</v>
      </c>
      <c r="BN65" s="46" t="s">
        <v>550</v>
      </c>
      <c r="BO65" s="13">
        <v>23.3</v>
      </c>
      <c r="BP65" s="16">
        <f t="shared" si="4"/>
        <v>23.3</v>
      </c>
      <c r="BQ65" s="48" t="s">
        <v>169</v>
      </c>
      <c r="BR65" s="46" t="s">
        <v>526</v>
      </c>
      <c r="BS65" s="13">
        <v>0</v>
      </c>
      <c r="BT65" s="14">
        <v>15.8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>
        <v>0</v>
      </c>
      <c r="CE65" s="15">
        <v>0</v>
      </c>
      <c r="CF65" s="16">
        <f t="shared" si="10"/>
        <v>15.8</v>
      </c>
      <c r="CG65" s="57"/>
    </row>
    <row r="66" spans="1:85">
      <c r="A66" s="48" t="s">
        <v>171</v>
      </c>
      <c r="B66" s="46" t="s">
        <v>500</v>
      </c>
      <c r="C66" s="13">
        <v>0</v>
      </c>
      <c r="D66" s="14">
        <v>28.5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5">
        <v>0</v>
      </c>
      <c r="P66" s="16">
        <f t="shared" si="7"/>
        <v>28.5</v>
      </c>
      <c r="Q66" s="48" t="s">
        <v>171</v>
      </c>
      <c r="R66" s="46" t="s">
        <v>121</v>
      </c>
      <c r="S66" s="13">
        <v>53.9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5">
        <v>0</v>
      </c>
      <c r="AF66" s="16">
        <f t="shared" si="8"/>
        <v>53.9</v>
      </c>
      <c r="AW66" s="48" t="s">
        <v>171</v>
      </c>
      <c r="AX66" s="46" t="s">
        <v>45</v>
      </c>
      <c r="AY66" s="13">
        <v>0</v>
      </c>
      <c r="AZ66" s="14">
        <v>119.7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5">
        <v>0</v>
      </c>
      <c r="BL66" s="16">
        <f t="shared" si="9"/>
        <v>119.7</v>
      </c>
      <c r="BM66" s="48" t="s">
        <v>171</v>
      </c>
      <c r="BN66" s="46" t="s">
        <v>81</v>
      </c>
      <c r="BO66" s="13">
        <v>21.7</v>
      </c>
      <c r="BP66" s="16">
        <f t="shared" si="4"/>
        <v>21.7</v>
      </c>
      <c r="BQ66" s="48" t="s">
        <v>171</v>
      </c>
      <c r="BR66" s="46" t="s">
        <v>136</v>
      </c>
      <c r="BS66" s="13">
        <v>0</v>
      </c>
      <c r="BT66" s="14">
        <v>0</v>
      </c>
      <c r="BU66" s="14">
        <v>0</v>
      </c>
      <c r="BV66" s="14">
        <v>0</v>
      </c>
      <c r="BW66" s="14">
        <v>13.3</v>
      </c>
      <c r="BX66" s="14">
        <v>0</v>
      </c>
      <c r="BY66" s="14">
        <v>0</v>
      </c>
      <c r="BZ66" s="14">
        <v>0</v>
      </c>
      <c r="CA66" s="14">
        <v>0</v>
      </c>
      <c r="CB66" s="14">
        <v>0</v>
      </c>
      <c r="CC66" s="14">
        <v>0</v>
      </c>
      <c r="CD66" s="14">
        <v>0</v>
      </c>
      <c r="CE66" s="15">
        <v>0</v>
      </c>
      <c r="CF66" s="16">
        <f t="shared" si="10"/>
        <v>13.3</v>
      </c>
      <c r="CG66" s="57"/>
    </row>
    <row r="67" spans="1:85">
      <c r="A67" s="48" t="s">
        <v>172</v>
      </c>
      <c r="B67" s="46" t="s">
        <v>152</v>
      </c>
      <c r="C67" s="13">
        <v>17</v>
      </c>
      <c r="D67" s="14">
        <v>11.4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5">
        <v>0</v>
      </c>
      <c r="P67" s="16">
        <f t="shared" si="7"/>
        <v>28.4</v>
      </c>
      <c r="Q67" s="48" t="s">
        <v>172</v>
      </c>
      <c r="R67" s="46" t="s">
        <v>98</v>
      </c>
      <c r="S67" s="13">
        <v>52.1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5">
        <v>0</v>
      </c>
      <c r="AF67" s="16">
        <f t="shared" si="8"/>
        <v>52.1</v>
      </c>
      <c r="AW67" s="48" t="s">
        <v>172</v>
      </c>
      <c r="AX67" s="46" t="s">
        <v>62</v>
      </c>
      <c r="AY67" s="13">
        <v>119.5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5">
        <v>0</v>
      </c>
      <c r="BL67" s="16">
        <f t="shared" si="9"/>
        <v>119.5</v>
      </c>
      <c r="BM67" s="48" t="s">
        <v>172</v>
      </c>
      <c r="BN67" s="46" t="s">
        <v>430</v>
      </c>
      <c r="BO67" s="13">
        <v>20</v>
      </c>
      <c r="BP67" s="16">
        <f t="shared" si="4"/>
        <v>20</v>
      </c>
      <c r="BQ67" s="48" t="s">
        <v>172</v>
      </c>
      <c r="BR67" s="46" t="s">
        <v>528</v>
      </c>
      <c r="BS67" s="13">
        <v>0</v>
      </c>
      <c r="BT67" s="14">
        <v>12.7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>
        <v>0</v>
      </c>
      <c r="CE67" s="15">
        <v>0</v>
      </c>
      <c r="CF67" s="16">
        <f t="shared" si="10"/>
        <v>12.7</v>
      </c>
      <c r="CG67" s="57"/>
    </row>
    <row r="68" spans="1:85">
      <c r="A68" s="48" t="s">
        <v>173</v>
      </c>
      <c r="B68" s="46" t="s">
        <v>509</v>
      </c>
      <c r="C68" s="13">
        <v>27.2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5">
        <v>0</v>
      </c>
      <c r="P68" s="16">
        <f t="shared" si="7"/>
        <v>27.2</v>
      </c>
      <c r="Q68" s="48" t="s">
        <v>173</v>
      </c>
      <c r="R68" s="46" t="s">
        <v>36</v>
      </c>
      <c r="S68" s="13">
        <v>14.4</v>
      </c>
      <c r="T68" s="14">
        <v>37.5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5">
        <v>0</v>
      </c>
      <c r="AF68" s="16">
        <f t="shared" ref="AF68:AF99" si="11">SUM(S68:AE68)</f>
        <v>51.9</v>
      </c>
      <c r="AW68" s="48" t="s">
        <v>173</v>
      </c>
      <c r="AX68" s="46" t="s">
        <v>324</v>
      </c>
      <c r="AY68" s="13">
        <v>112</v>
      </c>
      <c r="AZ68" s="14">
        <v>7.5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5">
        <v>0</v>
      </c>
      <c r="BL68" s="16">
        <f t="shared" ref="BL68:BL99" si="12">SUM(AY68:BK68)</f>
        <v>119.5</v>
      </c>
      <c r="BM68" s="48" t="s">
        <v>173</v>
      </c>
      <c r="BN68" s="46" t="s">
        <v>329</v>
      </c>
      <c r="BO68" s="13">
        <v>18.3</v>
      </c>
      <c r="BP68" s="16">
        <f t="shared" ref="BP68:BP78" si="13">BO68</f>
        <v>18.3</v>
      </c>
      <c r="BQ68" s="48" t="s">
        <v>173</v>
      </c>
      <c r="BR68" s="46" t="s">
        <v>334</v>
      </c>
      <c r="BS68" s="13">
        <v>0</v>
      </c>
      <c r="BT68" s="14">
        <v>9.5</v>
      </c>
      <c r="BU68" s="14">
        <v>0</v>
      </c>
      <c r="BV68" s="14">
        <v>0</v>
      </c>
      <c r="BW68" s="14">
        <v>0</v>
      </c>
      <c r="BX68" s="14">
        <v>0</v>
      </c>
      <c r="BY68" s="14">
        <v>0</v>
      </c>
      <c r="BZ68" s="14">
        <v>0</v>
      </c>
      <c r="CA68" s="14">
        <v>0</v>
      </c>
      <c r="CB68" s="14">
        <v>0</v>
      </c>
      <c r="CC68" s="14">
        <v>0</v>
      </c>
      <c r="CD68" s="14">
        <v>0</v>
      </c>
      <c r="CE68" s="15">
        <v>0</v>
      </c>
      <c r="CF68" s="16">
        <f t="shared" ref="CF68:CF99" si="14">SUM(BS68:CE68)</f>
        <v>9.5</v>
      </c>
      <c r="CG68" s="57"/>
    </row>
    <row r="69" spans="1:85">
      <c r="A69" s="48" t="s">
        <v>175</v>
      </c>
      <c r="B69" s="46" t="s">
        <v>63</v>
      </c>
      <c r="C69" s="13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18.3</v>
      </c>
      <c r="K69" s="14">
        <v>8.6</v>
      </c>
      <c r="L69" s="14">
        <v>0</v>
      </c>
      <c r="M69" s="14">
        <v>0</v>
      </c>
      <c r="N69" s="14">
        <v>0</v>
      </c>
      <c r="O69" s="15">
        <v>0</v>
      </c>
      <c r="P69" s="16">
        <f t="shared" si="7"/>
        <v>26.9</v>
      </c>
      <c r="Q69" s="48" t="s">
        <v>175</v>
      </c>
      <c r="R69" s="46" t="s">
        <v>516</v>
      </c>
      <c r="S69" s="13">
        <v>50.3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5">
        <v>0</v>
      </c>
      <c r="AF69" s="16">
        <f t="shared" si="11"/>
        <v>50.3</v>
      </c>
      <c r="AW69" s="48" t="s">
        <v>175</v>
      </c>
      <c r="AX69" s="46" t="s">
        <v>39</v>
      </c>
      <c r="AY69" s="13">
        <v>0</v>
      </c>
      <c r="AZ69" s="14">
        <v>0</v>
      </c>
      <c r="BA69" s="14">
        <v>118.4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5">
        <v>0</v>
      </c>
      <c r="BL69" s="16">
        <f t="shared" si="12"/>
        <v>118.4</v>
      </c>
      <c r="BM69" s="48" t="s">
        <v>175</v>
      </c>
      <c r="BN69" s="46" t="s">
        <v>152</v>
      </c>
      <c r="BO69" s="13">
        <v>16.7</v>
      </c>
      <c r="BP69" s="16">
        <f t="shared" si="13"/>
        <v>16.7</v>
      </c>
      <c r="BQ69" s="48" t="s">
        <v>175</v>
      </c>
      <c r="BR69" s="46" t="s">
        <v>158</v>
      </c>
      <c r="BS69" s="13">
        <v>0</v>
      </c>
      <c r="BT69" s="14">
        <v>6.3</v>
      </c>
      <c r="BU69" s="14">
        <v>0</v>
      </c>
      <c r="BV69" s="14">
        <v>0</v>
      </c>
      <c r="BW69" s="14">
        <v>0</v>
      </c>
      <c r="BX69" s="14">
        <v>0</v>
      </c>
      <c r="BY69" s="14">
        <v>0</v>
      </c>
      <c r="BZ69" s="14">
        <v>0</v>
      </c>
      <c r="CA69" s="14">
        <v>0</v>
      </c>
      <c r="CB69" s="14">
        <v>0</v>
      </c>
      <c r="CC69" s="14">
        <v>0</v>
      </c>
      <c r="CD69" s="14">
        <v>0</v>
      </c>
      <c r="CE69" s="15">
        <v>0</v>
      </c>
      <c r="CF69" s="16">
        <f t="shared" si="14"/>
        <v>6.3</v>
      </c>
    </row>
    <row r="70" spans="1:85">
      <c r="A70" s="48" t="s">
        <v>176</v>
      </c>
      <c r="B70" s="46" t="s">
        <v>126</v>
      </c>
      <c r="C70" s="13">
        <v>25.5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5">
        <v>0</v>
      </c>
      <c r="P70" s="16">
        <f t="shared" si="7"/>
        <v>25.5</v>
      </c>
      <c r="Q70" s="48" t="s">
        <v>176</v>
      </c>
      <c r="R70" s="46" t="s">
        <v>138</v>
      </c>
      <c r="S70" s="13">
        <v>48.5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5">
        <v>0</v>
      </c>
      <c r="AF70" s="16">
        <f t="shared" si="11"/>
        <v>48.5</v>
      </c>
      <c r="AW70" s="48" t="s">
        <v>176</v>
      </c>
      <c r="AX70" s="46" t="s">
        <v>51</v>
      </c>
      <c r="AY70" s="13">
        <v>117.7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5">
        <v>0</v>
      </c>
      <c r="BL70" s="16">
        <f t="shared" si="12"/>
        <v>117.7</v>
      </c>
      <c r="BM70" s="48" t="s">
        <v>176</v>
      </c>
      <c r="BN70" s="46" t="s">
        <v>548</v>
      </c>
      <c r="BO70" s="13">
        <v>15</v>
      </c>
      <c r="BP70" s="16">
        <f t="shared" si="13"/>
        <v>15</v>
      </c>
      <c r="BQ70" s="39"/>
    </row>
    <row r="71" spans="1:85">
      <c r="A71" s="48" t="s">
        <v>177</v>
      </c>
      <c r="B71" s="46" t="s">
        <v>109</v>
      </c>
      <c r="C71" s="13">
        <v>23.8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5">
        <v>0</v>
      </c>
      <c r="P71" s="16">
        <f t="shared" si="7"/>
        <v>23.8</v>
      </c>
      <c r="Q71" s="48" t="s">
        <v>177</v>
      </c>
      <c r="R71" s="46" t="s">
        <v>501</v>
      </c>
      <c r="S71" s="13">
        <v>41.3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5">
        <v>0</v>
      </c>
      <c r="AF71" s="16">
        <f t="shared" si="11"/>
        <v>41.3</v>
      </c>
      <c r="AW71" s="48" t="s">
        <v>177</v>
      </c>
      <c r="AX71" s="46" t="s">
        <v>102</v>
      </c>
      <c r="AY71" s="13">
        <v>115.8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5">
        <v>0</v>
      </c>
      <c r="BL71" s="16">
        <f t="shared" si="12"/>
        <v>115.8</v>
      </c>
      <c r="BM71" s="48" t="s">
        <v>177</v>
      </c>
      <c r="BN71" s="46" t="s">
        <v>109</v>
      </c>
      <c r="BO71" s="13">
        <v>13.3</v>
      </c>
      <c r="BP71" s="16">
        <f t="shared" si="13"/>
        <v>13.3</v>
      </c>
      <c r="BQ71" s="39"/>
    </row>
    <row r="72" spans="1:85">
      <c r="A72" s="48" t="s">
        <v>179</v>
      </c>
      <c r="B72" s="46" t="s">
        <v>323</v>
      </c>
      <c r="C72" s="13">
        <v>11.9</v>
      </c>
      <c r="D72" s="14">
        <v>0</v>
      </c>
      <c r="E72" s="14">
        <v>11.1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5">
        <v>0</v>
      </c>
      <c r="P72" s="16">
        <f t="shared" si="7"/>
        <v>23</v>
      </c>
      <c r="Q72" s="48" t="s">
        <v>179</v>
      </c>
      <c r="R72" s="46" t="s">
        <v>84</v>
      </c>
      <c r="S72" s="13">
        <v>39.5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5">
        <v>0</v>
      </c>
      <c r="AF72" s="16">
        <f t="shared" si="11"/>
        <v>39.5</v>
      </c>
      <c r="AW72" s="48" t="s">
        <v>179</v>
      </c>
      <c r="AX72" s="46" t="s">
        <v>319</v>
      </c>
      <c r="AY72" s="13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113.8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5">
        <v>0</v>
      </c>
      <c r="BL72" s="16">
        <f t="shared" si="12"/>
        <v>113.8</v>
      </c>
      <c r="BM72" s="48" t="s">
        <v>179</v>
      </c>
      <c r="BN72" s="46" t="s">
        <v>331</v>
      </c>
      <c r="BO72" s="13">
        <v>11.7</v>
      </c>
      <c r="BP72" s="16">
        <f t="shared" si="13"/>
        <v>11.7</v>
      </c>
      <c r="BQ72" s="39"/>
    </row>
    <row r="73" spans="1:85">
      <c r="A73" s="48" t="s">
        <v>180</v>
      </c>
      <c r="B73" s="46" t="s">
        <v>189</v>
      </c>
      <c r="C73" s="13">
        <v>5.0999999999999996</v>
      </c>
      <c r="D73" s="14">
        <v>17.100000000000001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5">
        <v>0</v>
      </c>
      <c r="P73" s="16">
        <f t="shared" si="7"/>
        <v>22.200000000000003</v>
      </c>
      <c r="Q73" s="48" t="s">
        <v>180</v>
      </c>
      <c r="R73" s="46" t="s">
        <v>323</v>
      </c>
      <c r="S73" s="13">
        <v>0</v>
      </c>
      <c r="T73" s="14">
        <v>15</v>
      </c>
      <c r="U73" s="14">
        <v>17.100000000000001</v>
      </c>
      <c r="V73" s="14">
        <v>7.3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5">
        <v>0</v>
      </c>
      <c r="AF73" s="16">
        <f t="shared" si="11"/>
        <v>39.4</v>
      </c>
      <c r="AW73" s="48" t="s">
        <v>180</v>
      </c>
      <c r="AX73" s="46" t="s">
        <v>308</v>
      </c>
      <c r="AY73" s="13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45.5</v>
      </c>
      <c r="BG73" s="14">
        <v>68</v>
      </c>
      <c r="BH73" s="14">
        <v>0</v>
      </c>
      <c r="BI73" s="14">
        <v>0</v>
      </c>
      <c r="BJ73" s="14">
        <v>0</v>
      </c>
      <c r="BK73" s="15">
        <v>0</v>
      </c>
      <c r="BL73" s="16">
        <f t="shared" si="12"/>
        <v>113.5</v>
      </c>
      <c r="BM73" s="48" t="s">
        <v>180</v>
      </c>
      <c r="BN73" s="46" t="s">
        <v>168</v>
      </c>
      <c r="BO73" s="13">
        <v>10</v>
      </c>
      <c r="BP73" s="16">
        <f t="shared" si="13"/>
        <v>10</v>
      </c>
      <c r="BQ73" s="39"/>
    </row>
    <row r="74" spans="1:85">
      <c r="A74" s="48" t="s">
        <v>181</v>
      </c>
      <c r="B74" s="46" t="s">
        <v>191</v>
      </c>
      <c r="C74" s="13">
        <v>22.1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5">
        <v>0</v>
      </c>
      <c r="P74" s="16">
        <f t="shared" si="7"/>
        <v>22.1</v>
      </c>
      <c r="Q74" s="48" t="s">
        <v>181</v>
      </c>
      <c r="R74" s="46" t="s">
        <v>197</v>
      </c>
      <c r="S74" s="13">
        <v>37.700000000000003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5">
        <v>0</v>
      </c>
      <c r="AF74" s="16">
        <f t="shared" si="11"/>
        <v>37.700000000000003</v>
      </c>
      <c r="AW74" s="48" t="s">
        <v>181</v>
      </c>
      <c r="AX74" s="46" t="s">
        <v>67</v>
      </c>
      <c r="AY74" s="13">
        <v>110.2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5">
        <v>0</v>
      </c>
      <c r="BL74" s="16">
        <f t="shared" si="12"/>
        <v>110.2</v>
      </c>
      <c r="BM74" s="48" t="s">
        <v>181</v>
      </c>
      <c r="BN74" s="46" t="s">
        <v>116</v>
      </c>
      <c r="BO74" s="13">
        <v>8.3000000000000007</v>
      </c>
      <c r="BP74" s="16">
        <f t="shared" si="13"/>
        <v>8.3000000000000007</v>
      </c>
      <c r="BQ74" s="39"/>
    </row>
    <row r="75" spans="1:85">
      <c r="A75" s="48" t="s">
        <v>183</v>
      </c>
      <c r="B75" s="46" t="s">
        <v>144</v>
      </c>
      <c r="C75" s="13">
        <v>20.399999999999999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5">
        <v>0</v>
      </c>
      <c r="P75" s="16">
        <f t="shared" si="7"/>
        <v>20.399999999999999</v>
      </c>
      <c r="Q75" s="48" t="s">
        <v>183</v>
      </c>
      <c r="R75" s="46" t="s">
        <v>51</v>
      </c>
      <c r="S75" s="13">
        <v>34.1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5">
        <v>0</v>
      </c>
      <c r="AF75" s="16">
        <f t="shared" si="11"/>
        <v>34.1</v>
      </c>
      <c r="AW75" s="48" t="s">
        <v>183</v>
      </c>
      <c r="AX75" s="46" t="s">
        <v>545</v>
      </c>
      <c r="AY75" s="13">
        <v>108.3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5">
        <v>0</v>
      </c>
      <c r="BL75" s="16">
        <f t="shared" si="12"/>
        <v>108.3</v>
      </c>
      <c r="BM75" s="48" t="s">
        <v>183</v>
      </c>
      <c r="BN75" s="46" t="s">
        <v>558</v>
      </c>
      <c r="BO75" s="13">
        <v>6.7</v>
      </c>
      <c r="BP75" s="16">
        <f t="shared" si="13"/>
        <v>6.7</v>
      </c>
      <c r="BQ75" s="39"/>
    </row>
    <row r="76" spans="1:85">
      <c r="A76" s="48" t="s">
        <v>184</v>
      </c>
      <c r="B76" s="46" t="s">
        <v>36</v>
      </c>
      <c r="C76" s="13">
        <v>13.6</v>
      </c>
      <c r="D76" s="14">
        <v>5.7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5">
        <v>0</v>
      </c>
      <c r="P76" s="16">
        <f t="shared" si="7"/>
        <v>19.3</v>
      </c>
      <c r="Q76" s="48" t="s">
        <v>184</v>
      </c>
      <c r="R76" s="46" t="s">
        <v>123</v>
      </c>
      <c r="S76" s="13">
        <v>0</v>
      </c>
      <c r="T76" s="14">
        <v>33.799999999999997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5">
        <v>0</v>
      </c>
      <c r="AF76" s="16">
        <f t="shared" si="11"/>
        <v>33.799999999999997</v>
      </c>
      <c r="AW76" s="48" t="s">
        <v>184</v>
      </c>
      <c r="AX76" s="46" t="s">
        <v>320</v>
      </c>
      <c r="AY76" s="13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106.7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5">
        <v>0</v>
      </c>
      <c r="BL76" s="16">
        <f t="shared" si="12"/>
        <v>106.7</v>
      </c>
      <c r="BM76" s="48" t="s">
        <v>184</v>
      </c>
      <c r="BN76" s="46" t="s">
        <v>336</v>
      </c>
      <c r="BO76" s="13">
        <v>5</v>
      </c>
      <c r="BP76" s="16">
        <f t="shared" si="13"/>
        <v>5</v>
      </c>
      <c r="BQ76" s="39"/>
    </row>
    <row r="77" spans="1:85">
      <c r="A77" s="48" t="s">
        <v>186</v>
      </c>
      <c r="B77" s="46" t="s">
        <v>99</v>
      </c>
      <c r="C77" s="13">
        <v>18.7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5">
        <v>0</v>
      </c>
      <c r="P77" s="16">
        <f t="shared" si="7"/>
        <v>18.7</v>
      </c>
      <c r="Q77" s="48" t="s">
        <v>186</v>
      </c>
      <c r="R77" s="46" t="s">
        <v>518</v>
      </c>
      <c r="S77" s="13">
        <v>32.299999999999997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5">
        <v>0</v>
      </c>
      <c r="AF77" s="16">
        <f t="shared" si="11"/>
        <v>32.299999999999997</v>
      </c>
      <c r="AW77" s="48" t="s">
        <v>186</v>
      </c>
      <c r="AX77" s="46" t="s">
        <v>74</v>
      </c>
      <c r="AY77" s="13">
        <v>106.4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5">
        <v>0</v>
      </c>
      <c r="BL77" s="16">
        <f t="shared" si="12"/>
        <v>106.4</v>
      </c>
      <c r="BM77" s="48" t="s">
        <v>186</v>
      </c>
      <c r="BN77" s="46" t="s">
        <v>334</v>
      </c>
      <c r="BO77" s="13">
        <v>3.3</v>
      </c>
      <c r="BP77" s="16">
        <f t="shared" si="13"/>
        <v>3.3</v>
      </c>
      <c r="BQ77" s="39"/>
    </row>
    <row r="78" spans="1:85">
      <c r="A78" s="48" t="s">
        <v>187</v>
      </c>
      <c r="B78" s="46" t="s">
        <v>513</v>
      </c>
      <c r="C78" s="13">
        <v>15.3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5">
        <v>0</v>
      </c>
      <c r="P78" s="16">
        <f t="shared" si="7"/>
        <v>15.3</v>
      </c>
      <c r="Q78" s="48" t="s">
        <v>187</v>
      </c>
      <c r="R78" s="46" t="s">
        <v>449</v>
      </c>
      <c r="S78" s="13">
        <v>30.5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5">
        <v>0</v>
      </c>
      <c r="AF78" s="16">
        <f t="shared" si="11"/>
        <v>30.5</v>
      </c>
      <c r="AW78" s="48" t="s">
        <v>187</v>
      </c>
      <c r="AX78" s="46" t="s">
        <v>333</v>
      </c>
      <c r="AY78" s="13">
        <v>104.6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5">
        <v>0</v>
      </c>
      <c r="BL78" s="16">
        <f t="shared" si="12"/>
        <v>104.6</v>
      </c>
      <c r="BM78" s="48" t="s">
        <v>187</v>
      </c>
      <c r="BN78" s="46" t="s">
        <v>557</v>
      </c>
      <c r="BO78" s="13">
        <v>1.7</v>
      </c>
      <c r="BP78" s="16">
        <f t="shared" si="13"/>
        <v>1.7</v>
      </c>
      <c r="BQ78" s="39"/>
    </row>
    <row r="79" spans="1:85">
      <c r="A79" s="48" t="s">
        <v>188</v>
      </c>
      <c r="B79" s="46" t="s">
        <v>505</v>
      </c>
      <c r="C79" s="13">
        <v>10.199999999999999</v>
      </c>
      <c r="D79" s="14">
        <v>2.8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5">
        <v>0</v>
      </c>
      <c r="P79" s="16">
        <f t="shared" si="7"/>
        <v>13</v>
      </c>
      <c r="Q79" s="48" t="s">
        <v>188</v>
      </c>
      <c r="R79" s="46" t="s">
        <v>514</v>
      </c>
      <c r="S79" s="13">
        <v>18</v>
      </c>
      <c r="T79" s="14">
        <v>11.3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5">
        <v>0</v>
      </c>
      <c r="AF79" s="16">
        <f t="shared" si="11"/>
        <v>29.3</v>
      </c>
      <c r="AW79" s="48" t="s">
        <v>188</v>
      </c>
      <c r="AX79" s="46" t="s">
        <v>63</v>
      </c>
      <c r="AY79" s="13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14.2</v>
      </c>
      <c r="BF79" s="14">
        <v>36.4</v>
      </c>
      <c r="BG79" s="14">
        <v>25.5</v>
      </c>
      <c r="BH79" s="14">
        <v>26.7</v>
      </c>
      <c r="BI79" s="14">
        <v>0</v>
      </c>
      <c r="BJ79" s="14">
        <v>0</v>
      </c>
      <c r="BK79" s="15">
        <v>0</v>
      </c>
      <c r="BL79" s="16">
        <f t="shared" si="12"/>
        <v>102.8</v>
      </c>
      <c r="BM79" s="57"/>
    </row>
    <row r="80" spans="1:85">
      <c r="A80" s="48" t="s">
        <v>190</v>
      </c>
      <c r="B80" s="46" t="s">
        <v>158</v>
      </c>
      <c r="C80" s="13">
        <v>3.4</v>
      </c>
      <c r="D80" s="14">
        <v>8.5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5">
        <v>0</v>
      </c>
      <c r="P80" s="16">
        <f t="shared" si="7"/>
        <v>11.9</v>
      </c>
      <c r="Q80" s="48" t="s">
        <v>190</v>
      </c>
      <c r="R80" s="46" t="s">
        <v>182</v>
      </c>
      <c r="S80" s="13">
        <v>28.7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5">
        <v>0</v>
      </c>
      <c r="AF80" s="16">
        <f t="shared" si="11"/>
        <v>28.7</v>
      </c>
      <c r="AW80" s="48" t="s">
        <v>190</v>
      </c>
      <c r="AX80" s="46" t="s">
        <v>88</v>
      </c>
      <c r="AY80" s="13">
        <v>102.7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5">
        <v>0</v>
      </c>
      <c r="BL80" s="16">
        <f t="shared" si="12"/>
        <v>102.7</v>
      </c>
      <c r="BM80" s="57"/>
    </row>
    <row r="81" spans="1:65">
      <c r="A81" s="48" t="s">
        <v>192</v>
      </c>
      <c r="B81" s="46" t="s">
        <v>514</v>
      </c>
      <c r="C81" s="13">
        <v>8.5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5">
        <v>0</v>
      </c>
      <c r="P81" s="16">
        <f t="shared" si="7"/>
        <v>8.5</v>
      </c>
      <c r="Q81" s="48" t="s">
        <v>192</v>
      </c>
      <c r="R81" s="46" t="s">
        <v>463</v>
      </c>
      <c r="S81" s="13">
        <v>5.4</v>
      </c>
      <c r="T81" s="14">
        <v>22.5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5">
        <v>0</v>
      </c>
      <c r="AF81" s="16">
        <f t="shared" si="11"/>
        <v>27.9</v>
      </c>
      <c r="AW81" s="48" t="s">
        <v>192</v>
      </c>
      <c r="AX81" s="46" t="s">
        <v>525</v>
      </c>
      <c r="AY81" s="13">
        <v>0</v>
      </c>
      <c r="AZ81" s="14">
        <v>101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5">
        <v>0</v>
      </c>
      <c r="BL81" s="16">
        <f t="shared" si="12"/>
        <v>101</v>
      </c>
      <c r="BM81" s="57"/>
    </row>
    <row r="82" spans="1:65">
      <c r="A82" s="48" t="s">
        <v>193</v>
      </c>
      <c r="B82" s="46" t="s">
        <v>515</v>
      </c>
      <c r="C82" s="13">
        <v>6.8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5">
        <v>0</v>
      </c>
      <c r="P82" s="16">
        <f t="shared" si="7"/>
        <v>6.8</v>
      </c>
      <c r="Q82" s="48" t="s">
        <v>193</v>
      </c>
      <c r="R82" s="46" t="s">
        <v>126</v>
      </c>
      <c r="S82" s="13">
        <v>26.9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5">
        <v>0</v>
      </c>
      <c r="AF82" s="16">
        <f t="shared" si="11"/>
        <v>26.9</v>
      </c>
      <c r="AW82" s="48" t="s">
        <v>193</v>
      </c>
      <c r="AX82" s="46" t="s">
        <v>121</v>
      </c>
      <c r="AY82" s="13">
        <v>100.8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5">
        <v>0</v>
      </c>
      <c r="BL82" s="16">
        <f t="shared" si="12"/>
        <v>100.8</v>
      </c>
      <c r="BM82" s="57"/>
    </row>
    <row r="83" spans="1:65">
      <c r="A83" s="48" t="s">
        <v>194</v>
      </c>
      <c r="B83" s="46" t="s">
        <v>506</v>
      </c>
      <c r="C83" s="13">
        <v>1.7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5">
        <v>0</v>
      </c>
      <c r="P83" s="16">
        <f t="shared" si="7"/>
        <v>1.7</v>
      </c>
      <c r="Q83" s="48" t="s">
        <v>194</v>
      </c>
      <c r="R83" s="46" t="s">
        <v>522</v>
      </c>
      <c r="S83" s="13">
        <v>25.1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5">
        <v>0</v>
      </c>
      <c r="AF83" s="16">
        <f t="shared" si="11"/>
        <v>25.1</v>
      </c>
      <c r="AW83" s="48" t="s">
        <v>194</v>
      </c>
      <c r="AX83" s="46" t="s">
        <v>311</v>
      </c>
      <c r="AY83" s="13">
        <v>0</v>
      </c>
      <c r="AZ83" s="14">
        <v>0</v>
      </c>
      <c r="BA83" s="14">
        <v>99.7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5">
        <v>0</v>
      </c>
      <c r="BL83" s="16">
        <f t="shared" si="12"/>
        <v>99.7</v>
      </c>
      <c r="BM83" s="57"/>
    </row>
    <row r="84" spans="1:65">
      <c r="A84" s="93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52"/>
      <c r="M84" s="52"/>
      <c r="N84" s="52"/>
      <c r="O84" s="52"/>
      <c r="P84" s="53"/>
      <c r="Q84" s="48" t="s">
        <v>195</v>
      </c>
      <c r="R84" s="46" t="s">
        <v>70</v>
      </c>
      <c r="S84" s="13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22</v>
      </c>
      <c r="AB84" s="14">
        <v>0</v>
      </c>
      <c r="AC84" s="14">
        <v>0</v>
      </c>
      <c r="AD84" s="14">
        <v>0</v>
      </c>
      <c r="AE84" s="15">
        <v>0</v>
      </c>
      <c r="AF84" s="16">
        <f t="shared" si="11"/>
        <v>22</v>
      </c>
      <c r="AW84" s="48" t="s">
        <v>195</v>
      </c>
      <c r="AX84" s="46" t="s">
        <v>98</v>
      </c>
      <c r="AY84" s="13">
        <v>99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5">
        <v>0</v>
      </c>
      <c r="BL84" s="16">
        <f t="shared" si="12"/>
        <v>99</v>
      </c>
      <c r="BM84" s="57"/>
    </row>
    <row r="85" spans="1:65">
      <c r="A85" s="93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52"/>
      <c r="M85" s="52"/>
      <c r="N85" s="52"/>
      <c r="O85" s="52"/>
      <c r="P85" s="53"/>
      <c r="Q85" s="48" t="s">
        <v>196</v>
      </c>
      <c r="R85" s="46" t="s">
        <v>109</v>
      </c>
      <c r="S85" s="13">
        <v>21.6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5">
        <v>0</v>
      </c>
      <c r="AF85" s="16">
        <f t="shared" si="11"/>
        <v>21.6</v>
      </c>
      <c r="AW85" s="48" t="s">
        <v>196</v>
      </c>
      <c r="AX85" s="46" t="s">
        <v>325</v>
      </c>
      <c r="AY85" s="13">
        <v>46.7</v>
      </c>
      <c r="AZ85" s="14">
        <v>52.3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5">
        <v>0</v>
      </c>
      <c r="BL85" s="16">
        <f t="shared" si="12"/>
        <v>99</v>
      </c>
      <c r="BM85" s="57"/>
    </row>
    <row r="86" spans="1:65">
      <c r="A86" s="93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52"/>
      <c r="M86" s="52"/>
      <c r="N86" s="52"/>
      <c r="O86" s="52"/>
      <c r="P86" s="53"/>
      <c r="Q86" s="48" t="s">
        <v>198</v>
      </c>
      <c r="R86" s="46" t="s">
        <v>500</v>
      </c>
      <c r="S86" s="13">
        <v>19.8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5">
        <v>0</v>
      </c>
      <c r="AF86" s="16">
        <f t="shared" si="11"/>
        <v>19.8</v>
      </c>
      <c r="AW86" s="48" t="s">
        <v>198</v>
      </c>
      <c r="AX86" s="46" t="s">
        <v>424</v>
      </c>
      <c r="AY86" s="13">
        <v>97.1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5">
        <v>0</v>
      </c>
      <c r="BL86" s="16">
        <f t="shared" si="12"/>
        <v>97.1</v>
      </c>
      <c r="BM86" s="57"/>
    </row>
    <row r="87" spans="1:65">
      <c r="A87" s="93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52"/>
      <c r="M87" s="52"/>
      <c r="N87" s="52"/>
      <c r="O87" s="52"/>
      <c r="P87" s="53"/>
      <c r="Q87" s="48" t="s">
        <v>199</v>
      </c>
      <c r="R87" s="46" t="s">
        <v>490</v>
      </c>
      <c r="S87" s="13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8.6</v>
      </c>
      <c r="AA87" s="14">
        <v>11</v>
      </c>
      <c r="AB87" s="14">
        <v>0</v>
      </c>
      <c r="AC87" s="14">
        <v>0</v>
      </c>
      <c r="AD87" s="14">
        <v>0</v>
      </c>
      <c r="AE87" s="15">
        <v>0</v>
      </c>
      <c r="AF87" s="16">
        <f t="shared" si="11"/>
        <v>19.600000000000001</v>
      </c>
      <c r="AW87" s="48" t="s">
        <v>199</v>
      </c>
      <c r="AX87" s="46" t="s">
        <v>518</v>
      </c>
      <c r="AY87" s="13">
        <v>95.2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5">
        <v>0</v>
      </c>
      <c r="BL87" s="16">
        <f t="shared" si="12"/>
        <v>95.2</v>
      </c>
      <c r="BM87" s="57"/>
    </row>
    <row r="88" spans="1:65">
      <c r="A88" s="93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52"/>
      <c r="M88" s="52"/>
      <c r="N88" s="52"/>
      <c r="O88" s="52"/>
      <c r="P88" s="53"/>
      <c r="Q88" s="48" t="s">
        <v>200</v>
      </c>
      <c r="R88" s="46" t="s">
        <v>310</v>
      </c>
      <c r="S88" s="13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13.1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5">
        <v>0</v>
      </c>
      <c r="AF88" s="16">
        <f t="shared" si="11"/>
        <v>13.1</v>
      </c>
      <c r="AW88" s="48" t="s">
        <v>200</v>
      </c>
      <c r="AX88" s="46" t="s">
        <v>111</v>
      </c>
      <c r="AY88" s="13">
        <v>0</v>
      </c>
      <c r="AZ88" s="14">
        <v>0</v>
      </c>
      <c r="BA88" s="14">
        <v>93.5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5">
        <v>0</v>
      </c>
      <c r="BL88" s="16">
        <f t="shared" si="12"/>
        <v>93.5</v>
      </c>
      <c r="BM88" s="57"/>
    </row>
    <row r="89" spans="1:65">
      <c r="A89" s="93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52"/>
      <c r="M89" s="52"/>
      <c r="N89" s="52"/>
      <c r="O89" s="52"/>
      <c r="P89" s="53"/>
      <c r="Q89" s="48" t="s">
        <v>261</v>
      </c>
      <c r="R89" s="46" t="s">
        <v>430</v>
      </c>
      <c r="S89" s="13">
        <v>12.6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5">
        <v>0</v>
      </c>
      <c r="AF89" s="16">
        <f t="shared" si="11"/>
        <v>12.6</v>
      </c>
      <c r="AW89" s="48" t="s">
        <v>261</v>
      </c>
      <c r="AX89" s="46" t="s">
        <v>36</v>
      </c>
      <c r="AY89" s="13">
        <v>28</v>
      </c>
      <c r="AZ89" s="14">
        <v>63.6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5">
        <v>0</v>
      </c>
      <c r="BL89" s="16">
        <f t="shared" si="12"/>
        <v>91.6</v>
      </c>
      <c r="BM89" s="57"/>
    </row>
    <row r="90" spans="1:65">
      <c r="A90" s="93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52"/>
      <c r="M90" s="52"/>
      <c r="N90" s="52"/>
      <c r="O90" s="52"/>
      <c r="P90" s="53"/>
      <c r="Q90" s="48" t="s">
        <v>262</v>
      </c>
      <c r="R90" s="46" t="s">
        <v>524</v>
      </c>
      <c r="S90" s="13">
        <v>9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5">
        <v>0</v>
      </c>
      <c r="AF90" s="16">
        <f t="shared" si="11"/>
        <v>9</v>
      </c>
      <c r="AW90" s="48" t="s">
        <v>262</v>
      </c>
      <c r="AX90" s="46" t="s">
        <v>140</v>
      </c>
      <c r="AY90" s="13">
        <v>91.5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5">
        <v>0</v>
      </c>
      <c r="BL90" s="16">
        <f t="shared" si="12"/>
        <v>91.5</v>
      </c>
      <c r="BM90" s="57"/>
    </row>
    <row r="91" spans="1:65">
      <c r="A91" s="93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52"/>
      <c r="M91" s="52"/>
      <c r="N91" s="52"/>
      <c r="O91" s="52"/>
      <c r="P91" s="53"/>
      <c r="Q91" s="48" t="s">
        <v>263</v>
      </c>
      <c r="R91" s="46" t="s">
        <v>168</v>
      </c>
      <c r="S91" s="13">
        <v>7.2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5">
        <v>0</v>
      </c>
      <c r="AF91" s="16">
        <f t="shared" si="11"/>
        <v>7.2</v>
      </c>
      <c r="AW91" s="48" t="s">
        <v>263</v>
      </c>
      <c r="AX91" s="46" t="s">
        <v>246</v>
      </c>
      <c r="AY91" s="13">
        <v>89.6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5">
        <v>0</v>
      </c>
      <c r="BL91" s="16">
        <f t="shared" si="12"/>
        <v>89.6</v>
      </c>
      <c r="BM91" s="57"/>
    </row>
    <row r="92" spans="1:65">
      <c r="A92" s="93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52"/>
      <c r="M92" s="52"/>
      <c r="N92" s="52"/>
      <c r="O92" s="52"/>
      <c r="P92" s="53"/>
      <c r="Q92" s="48" t="s">
        <v>264</v>
      </c>
      <c r="R92" s="46" t="s">
        <v>519</v>
      </c>
      <c r="S92" s="13">
        <v>3.6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5">
        <v>0</v>
      </c>
      <c r="AF92" s="16">
        <f t="shared" si="11"/>
        <v>3.6</v>
      </c>
      <c r="AW92" s="48" t="s">
        <v>264</v>
      </c>
      <c r="AX92" s="46" t="s">
        <v>499</v>
      </c>
      <c r="AY92" s="13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85.3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5">
        <v>0</v>
      </c>
      <c r="BL92" s="16">
        <f t="shared" si="12"/>
        <v>85.3</v>
      </c>
      <c r="BM92" s="57"/>
    </row>
    <row r="93" spans="1:65">
      <c r="A93" s="93"/>
      <c r="B93" s="39"/>
      <c r="C93" s="39"/>
      <c r="D93" s="39"/>
      <c r="E93" s="39"/>
      <c r="F93" s="39"/>
      <c r="G93" s="39"/>
      <c r="H93" s="39"/>
      <c r="I93" s="39"/>
      <c r="J93" s="52"/>
      <c r="K93" s="52"/>
      <c r="L93" s="52"/>
      <c r="M93" s="52"/>
      <c r="Q93" s="48"/>
      <c r="R93" s="46" t="s">
        <v>521</v>
      </c>
      <c r="S93" s="13">
        <v>1.8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6">
        <f t="shared" si="11"/>
        <v>1.8</v>
      </c>
      <c r="AW93" s="48" t="s">
        <v>265</v>
      </c>
      <c r="AX93" s="46" t="s">
        <v>448</v>
      </c>
      <c r="AY93" s="13">
        <v>0</v>
      </c>
      <c r="AZ93" s="14">
        <v>82.3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5">
        <v>0</v>
      </c>
      <c r="BL93" s="16">
        <f t="shared" si="12"/>
        <v>82.3</v>
      </c>
      <c r="BM93" s="57"/>
    </row>
    <row r="94" spans="1:65">
      <c r="A94" s="93"/>
      <c r="B94" s="39"/>
      <c r="C94" s="39"/>
      <c r="D94" s="39"/>
      <c r="E94" s="39"/>
      <c r="F94" s="39"/>
      <c r="G94" s="39"/>
      <c r="H94" s="39"/>
      <c r="I94" s="39"/>
      <c r="J94" s="52"/>
      <c r="K94" s="52"/>
      <c r="L94" s="52"/>
      <c r="M94" s="52"/>
      <c r="U94" s="52"/>
      <c r="V94" s="52"/>
      <c r="W94" s="52"/>
      <c r="X94" s="52"/>
      <c r="Y94" s="52"/>
      <c r="Z94" s="52"/>
      <c r="AA94" s="52"/>
      <c r="AB94" s="52"/>
      <c r="AW94" s="48" t="s">
        <v>266</v>
      </c>
      <c r="AX94" s="46" t="s">
        <v>540</v>
      </c>
      <c r="AY94" s="13">
        <v>80.3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5">
        <v>0</v>
      </c>
      <c r="BL94" s="16">
        <f t="shared" si="12"/>
        <v>80.3</v>
      </c>
      <c r="BM94" s="57"/>
    </row>
    <row r="95" spans="1:65">
      <c r="A95" s="93"/>
      <c r="B95" s="39"/>
      <c r="C95" s="39"/>
      <c r="D95" s="39"/>
      <c r="E95" s="39"/>
      <c r="F95" s="39"/>
      <c r="G95" s="39"/>
      <c r="H95" s="39"/>
      <c r="I95" s="39"/>
      <c r="J95" s="52"/>
      <c r="K95" s="52"/>
      <c r="L95" s="52"/>
      <c r="M95" s="52"/>
      <c r="U95" s="52"/>
      <c r="V95" s="52"/>
      <c r="W95" s="52"/>
      <c r="X95" s="52"/>
      <c r="Y95" s="52"/>
      <c r="Z95" s="52"/>
      <c r="AA95" s="52"/>
      <c r="AB95" s="52"/>
      <c r="AW95" s="48" t="s">
        <v>267</v>
      </c>
      <c r="AX95" s="46" t="s">
        <v>182</v>
      </c>
      <c r="AY95" s="13">
        <v>78.400000000000006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5">
        <v>0</v>
      </c>
      <c r="BL95" s="16">
        <f t="shared" si="12"/>
        <v>78.400000000000006</v>
      </c>
      <c r="BM95" s="57"/>
    </row>
    <row r="96" spans="1:65">
      <c r="A96" s="93"/>
      <c r="B96" s="39"/>
      <c r="C96" s="39"/>
      <c r="D96" s="39"/>
      <c r="E96" s="39"/>
      <c r="F96" s="39"/>
      <c r="G96" s="39"/>
      <c r="H96" s="39"/>
      <c r="I96" s="39"/>
      <c r="J96" s="52"/>
      <c r="K96" s="52"/>
      <c r="L96" s="52"/>
      <c r="M96" s="52"/>
      <c r="U96" s="52"/>
      <c r="V96" s="52"/>
      <c r="W96" s="52"/>
      <c r="X96" s="52"/>
      <c r="Y96" s="52"/>
      <c r="Z96" s="52"/>
      <c r="AA96" s="52"/>
      <c r="AB96" s="52"/>
      <c r="AW96" s="48" t="s">
        <v>268</v>
      </c>
      <c r="AX96" s="46" t="s">
        <v>81</v>
      </c>
      <c r="AY96" s="13">
        <v>76.599999999999994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5">
        <v>0</v>
      </c>
      <c r="BL96" s="16">
        <f t="shared" si="12"/>
        <v>76.599999999999994</v>
      </c>
      <c r="BM96" s="57"/>
    </row>
    <row r="97" spans="1:65">
      <c r="A97" s="93"/>
      <c r="B97" s="39"/>
      <c r="C97" s="39"/>
      <c r="D97" s="39"/>
      <c r="E97" s="39"/>
      <c r="F97" s="39"/>
      <c r="G97" s="39"/>
      <c r="H97" s="39"/>
      <c r="I97" s="39"/>
      <c r="J97" s="52"/>
      <c r="K97" s="52"/>
      <c r="L97" s="52"/>
      <c r="M97" s="52"/>
      <c r="U97" s="52"/>
      <c r="V97" s="52"/>
      <c r="W97" s="52"/>
      <c r="X97" s="52"/>
      <c r="Y97" s="52"/>
      <c r="Z97" s="52"/>
      <c r="AA97" s="52"/>
      <c r="AB97" s="52"/>
      <c r="AW97" s="48" t="s">
        <v>269</v>
      </c>
      <c r="AX97" s="46" t="s">
        <v>514</v>
      </c>
      <c r="AY97" s="13">
        <v>41.1</v>
      </c>
      <c r="AZ97" s="14">
        <v>33.700000000000003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5">
        <v>0</v>
      </c>
      <c r="BL97" s="16">
        <f t="shared" si="12"/>
        <v>74.800000000000011</v>
      </c>
      <c r="BM97" s="57"/>
    </row>
    <row r="98" spans="1:65">
      <c r="A98" s="93"/>
      <c r="B98" s="39"/>
      <c r="C98" s="39"/>
      <c r="D98" s="39"/>
      <c r="E98" s="39"/>
      <c r="F98" s="39"/>
      <c r="G98" s="39"/>
      <c r="H98" s="39"/>
      <c r="I98" s="39"/>
      <c r="J98" s="52"/>
      <c r="K98" s="52"/>
      <c r="L98" s="52"/>
      <c r="M98" s="52"/>
      <c r="U98" s="52"/>
      <c r="V98" s="52"/>
      <c r="W98" s="52"/>
      <c r="X98" s="52"/>
      <c r="Y98" s="52"/>
      <c r="Z98" s="52"/>
      <c r="AA98" s="52"/>
      <c r="AB98" s="52"/>
      <c r="AW98" s="48" t="s">
        <v>270</v>
      </c>
      <c r="AX98" s="46" t="s">
        <v>329</v>
      </c>
      <c r="AY98" s="13">
        <v>0</v>
      </c>
      <c r="AZ98" s="14">
        <v>74.8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5">
        <v>0</v>
      </c>
      <c r="BL98" s="16">
        <f t="shared" si="12"/>
        <v>74.8</v>
      </c>
      <c r="BM98" s="57"/>
    </row>
    <row r="99" spans="1:65">
      <c r="A99" s="93"/>
      <c r="B99" s="39"/>
      <c r="C99" s="39"/>
      <c r="D99" s="39"/>
      <c r="E99" s="39"/>
      <c r="F99" s="39"/>
      <c r="G99" s="39"/>
      <c r="H99" s="39"/>
      <c r="I99" s="39"/>
      <c r="J99" s="52"/>
      <c r="K99" s="52"/>
      <c r="L99" s="52"/>
      <c r="M99" s="52"/>
      <c r="U99" s="52"/>
      <c r="V99" s="52"/>
      <c r="W99" s="52"/>
      <c r="X99" s="52"/>
      <c r="Y99" s="52"/>
      <c r="Z99" s="52"/>
      <c r="AA99" s="52"/>
      <c r="AB99" s="52"/>
      <c r="AW99" s="48" t="s">
        <v>271</v>
      </c>
      <c r="AX99" s="46" t="s">
        <v>532</v>
      </c>
      <c r="AY99" s="13">
        <v>74.7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5">
        <v>0</v>
      </c>
      <c r="BL99" s="16">
        <f t="shared" si="12"/>
        <v>74.7</v>
      </c>
      <c r="BM99" s="57"/>
    </row>
    <row r="100" spans="1:65">
      <c r="A100" s="93"/>
      <c r="B100" s="39"/>
      <c r="C100" s="39"/>
      <c r="D100" s="39"/>
      <c r="E100" s="39"/>
      <c r="F100" s="39"/>
      <c r="G100" s="39"/>
      <c r="H100" s="39"/>
      <c r="I100" s="39"/>
      <c r="J100" s="52"/>
      <c r="K100" s="52"/>
      <c r="L100" s="52"/>
      <c r="M100" s="52"/>
      <c r="U100" s="52"/>
      <c r="V100" s="52"/>
      <c r="W100" s="52"/>
      <c r="X100" s="52"/>
      <c r="Y100" s="52"/>
      <c r="Z100" s="52"/>
      <c r="AA100" s="52"/>
      <c r="AB100" s="52"/>
      <c r="AW100" s="48" t="s">
        <v>272</v>
      </c>
      <c r="AX100" s="46" t="s">
        <v>321</v>
      </c>
      <c r="AY100" s="13">
        <v>33.6</v>
      </c>
      <c r="AZ100" s="14">
        <v>41.1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5">
        <v>0</v>
      </c>
      <c r="BL100" s="16">
        <f t="shared" ref="BL100:BL131" si="15">SUM(AY100:BK100)</f>
        <v>74.7</v>
      </c>
      <c r="BM100" s="57"/>
    </row>
    <row r="101" spans="1:65">
      <c r="A101" s="93"/>
      <c r="B101" s="39"/>
      <c r="C101" s="39"/>
      <c r="D101" s="39"/>
      <c r="E101" s="39"/>
      <c r="F101" s="39"/>
      <c r="G101" s="39"/>
      <c r="H101" s="39"/>
      <c r="I101" s="39"/>
      <c r="J101" s="52"/>
      <c r="K101" s="52"/>
      <c r="L101" s="52"/>
      <c r="M101" s="52"/>
      <c r="U101" s="52"/>
      <c r="V101" s="52"/>
      <c r="W101" s="52"/>
      <c r="X101" s="52"/>
      <c r="Y101" s="52"/>
      <c r="Z101" s="52"/>
      <c r="AA101" s="52"/>
      <c r="AB101" s="52"/>
      <c r="AW101" s="48" t="s">
        <v>273</v>
      </c>
      <c r="AX101" s="46" t="s">
        <v>534</v>
      </c>
      <c r="AY101" s="13">
        <v>72.8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5">
        <v>0</v>
      </c>
      <c r="BL101" s="16">
        <f t="shared" si="15"/>
        <v>72.8</v>
      </c>
      <c r="BM101" s="57"/>
    </row>
    <row r="102" spans="1:65">
      <c r="A102" s="93"/>
      <c r="B102" s="39"/>
      <c r="C102" s="39"/>
      <c r="D102" s="39"/>
      <c r="E102" s="39"/>
      <c r="F102" s="39"/>
      <c r="G102" s="39"/>
      <c r="H102" s="39"/>
      <c r="I102" s="39"/>
      <c r="J102" s="52"/>
      <c r="K102" s="52"/>
      <c r="L102" s="52"/>
      <c r="M102" s="52"/>
      <c r="U102" s="52"/>
      <c r="V102" s="52"/>
      <c r="W102" s="52"/>
      <c r="X102" s="52"/>
      <c r="Y102" s="52"/>
      <c r="Z102" s="52"/>
      <c r="AA102" s="52"/>
      <c r="AB102" s="52"/>
      <c r="AW102" s="48" t="s">
        <v>274</v>
      </c>
      <c r="AX102" s="46" t="s">
        <v>109</v>
      </c>
      <c r="AY102" s="13">
        <v>71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5">
        <v>0</v>
      </c>
      <c r="BL102" s="16">
        <f t="shared" si="15"/>
        <v>71</v>
      </c>
      <c r="BM102" s="57"/>
    </row>
    <row r="103" spans="1:65">
      <c r="A103" s="93"/>
      <c r="B103" s="39"/>
      <c r="C103" s="39"/>
      <c r="D103" s="39"/>
      <c r="E103" s="39"/>
      <c r="F103" s="39"/>
      <c r="G103" s="39"/>
      <c r="H103" s="39"/>
      <c r="I103" s="39"/>
      <c r="J103" s="52"/>
      <c r="K103" s="52"/>
      <c r="L103" s="52"/>
      <c r="M103" s="52"/>
      <c r="U103" s="52"/>
      <c r="V103" s="52"/>
      <c r="W103" s="52"/>
      <c r="X103" s="52"/>
      <c r="Y103" s="52"/>
      <c r="Z103" s="52"/>
      <c r="AA103" s="52"/>
      <c r="AB103" s="52"/>
      <c r="AW103" s="48" t="s">
        <v>275</v>
      </c>
      <c r="AX103" s="46" t="s">
        <v>500</v>
      </c>
      <c r="AY103" s="13">
        <v>14.9</v>
      </c>
      <c r="AZ103" s="14">
        <v>56.1</v>
      </c>
      <c r="BA103" s="14">
        <v>0</v>
      </c>
      <c r="BB103" s="14">
        <v>0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5">
        <v>0</v>
      </c>
      <c r="BL103" s="16">
        <f t="shared" si="15"/>
        <v>71</v>
      </c>
      <c r="BM103" s="57"/>
    </row>
    <row r="104" spans="1:65">
      <c r="A104" s="93"/>
      <c r="B104" s="39"/>
      <c r="C104" s="39"/>
      <c r="D104" s="39"/>
      <c r="E104" s="39"/>
      <c r="F104" s="39"/>
      <c r="G104" s="39"/>
      <c r="H104" s="39"/>
      <c r="I104" s="39"/>
      <c r="J104" s="52"/>
      <c r="K104" s="52"/>
      <c r="L104" s="52"/>
      <c r="M104" s="52"/>
      <c r="U104" s="52"/>
      <c r="V104" s="52"/>
      <c r="W104" s="52"/>
      <c r="X104" s="52"/>
      <c r="Y104" s="52"/>
      <c r="Z104" s="52"/>
      <c r="AA104" s="52"/>
      <c r="AB104" s="52"/>
      <c r="AW104" s="48" t="s">
        <v>276</v>
      </c>
      <c r="AX104" s="46" t="s">
        <v>84</v>
      </c>
      <c r="AY104" s="13">
        <v>69.099999999999994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5">
        <v>0</v>
      </c>
      <c r="BL104" s="16">
        <f t="shared" si="15"/>
        <v>69.099999999999994</v>
      </c>
      <c r="BM104" s="57"/>
    </row>
    <row r="105" spans="1:65">
      <c r="A105" s="93"/>
      <c r="B105" s="39"/>
      <c r="C105" s="39"/>
      <c r="D105" s="39"/>
      <c r="E105" s="39"/>
      <c r="F105" s="39"/>
      <c r="G105" s="39"/>
      <c r="H105" s="39"/>
      <c r="I105" s="39"/>
      <c r="J105" s="52"/>
      <c r="K105" s="52"/>
      <c r="L105" s="52"/>
      <c r="M105" s="52"/>
      <c r="U105" s="52"/>
      <c r="V105" s="52"/>
      <c r="W105" s="52"/>
      <c r="X105" s="52"/>
      <c r="Y105" s="52"/>
      <c r="Z105" s="52"/>
      <c r="AA105" s="52"/>
      <c r="AB105" s="52"/>
      <c r="AW105" s="48" t="s">
        <v>277</v>
      </c>
      <c r="AX105" s="46" t="s">
        <v>342</v>
      </c>
      <c r="AY105" s="13">
        <v>67.2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5">
        <v>0</v>
      </c>
      <c r="BL105" s="16">
        <f t="shared" si="15"/>
        <v>67.2</v>
      </c>
      <c r="BM105" s="57"/>
    </row>
    <row r="106" spans="1:65">
      <c r="A106" s="93"/>
      <c r="B106" s="39"/>
      <c r="C106" s="39"/>
      <c r="D106" s="39"/>
      <c r="E106" s="39"/>
      <c r="F106" s="39"/>
      <c r="G106" s="39"/>
      <c r="H106" s="39"/>
      <c r="I106" s="39"/>
      <c r="J106" s="52"/>
      <c r="K106" s="52"/>
      <c r="L106" s="52"/>
      <c r="M106" s="52"/>
      <c r="U106" s="52"/>
      <c r="V106" s="52"/>
      <c r="W106" s="52"/>
      <c r="X106" s="52"/>
      <c r="Y106" s="52"/>
      <c r="Z106" s="52"/>
      <c r="AA106" s="52"/>
      <c r="AB106" s="52"/>
      <c r="AW106" s="48" t="s">
        <v>278</v>
      </c>
      <c r="AX106" s="46" t="s">
        <v>531</v>
      </c>
      <c r="AY106" s="13">
        <v>63.5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5">
        <v>0</v>
      </c>
      <c r="BL106" s="16">
        <f t="shared" si="15"/>
        <v>63.5</v>
      </c>
      <c r="BM106" s="57"/>
    </row>
    <row r="107" spans="1:65">
      <c r="A107" s="93"/>
      <c r="B107" s="39"/>
      <c r="C107" s="39"/>
      <c r="D107" s="39"/>
      <c r="E107" s="39"/>
      <c r="F107" s="39"/>
      <c r="G107" s="39"/>
      <c r="H107" s="39"/>
      <c r="I107" s="39"/>
      <c r="J107" s="52"/>
      <c r="K107" s="52"/>
      <c r="L107" s="52"/>
      <c r="M107" s="52"/>
      <c r="U107" s="52"/>
      <c r="V107" s="52"/>
      <c r="W107" s="52"/>
      <c r="X107" s="52"/>
      <c r="Y107" s="52"/>
      <c r="Z107" s="52"/>
      <c r="AA107" s="52"/>
      <c r="AB107" s="52"/>
      <c r="AW107" s="48" t="s">
        <v>279</v>
      </c>
      <c r="AX107" s="46" t="s">
        <v>502</v>
      </c>
      <c r="AY107" s="13">
        <v>0</v>
      </c>
      <c r="AZ107" s="14">
        <v>0</v>
      </c>
      <c r="BA107" s="14">
        <v>62.3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5">
        <v>0</v>
      </c>
      <c r="BL107" s="16">
        <f t="shared" si="15"/>
        <v>62.3</v>
      </c>
      <c r="BM107" s="57"/>
    </row>
    <row r="108" spans="1:65">
      <c r="A108" s="93"/>
      <c r="B108" s="39"/>
      <c r="C108" s="39"/>
      <c r="D108" s="39"/>
      <c r="E108" s="39"/>
      <c r="F108" s="39"/>
      <c r="G108" s="39"/>
      <c r="H108" s="39"/>
      <c r="I108" s="39"/>
      <c r="J108" s="52"/>
      <c r="K108" s="52"/>
      <c r="L108" s="52"/>
      <c r="M108" s="52"/>
      <c r="U108" s="52"/>
      <c r="V108" s="52"/>
      <c r="W108" s="52"/>
      <c r="X108" s="52"/>
      <c r="Y108" s="52"/>
      <c r="Z108" s="52"/>
      <c r="AA108" s="52"/>
      <c r="AB108" s="52"/>
      <c r="AW108" s="48" t="s">
        <v>280</v>
      </c>
      <c r="AX108" s="46" t="s">
        <v>533</v>
      </c>
      <c r="AY108" s="13">
        <v>61.6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5">
        <v>0</v>
      </c>
      <c r="BL108" s="16">
        <f t="shared" si="15"/>
        <v>61.6</v>
      </c>
      <c r="BM108" s="57"/>
    </row>
    <row r="109" spans="1:65">
      <c r="A109" s="93"/>
      <c r="B109" s="39"/>
      <c r="C109" s="39"/>
      <c r="D109" s="39"/>
      <c r="E109" s="39"/>
      <c r="F109" s="39"/>
      <c r="G109" s="39"/>
      <c r="H109" s="39"/>
      <c r="I109" s="39"/>
      <c r="J109" s="52"/>
      <c r="K109" s="52"/>
      <c r="L109" s="52"/>
      <c r="M109" s="52"/>
      <c r="U109" s="52"/>
      <c r="V109" s="52"/>
      <c r="W109" s="52"/>
      <c r="X109" s="52"/>
      <c r="Y109" s="52"/>
      <c r="Z109" s="52"/>
      <c r="AA109" s="52"/>
      <c r="AB109" s="52"/>
      <c r="AW109" s="48" t="s">
        <v>281</v>
      </c>
      <c r="AX109" s="46" t="s">
        <v>197</v>
      </c>
      <c r="AY109" s="13">
        <v>59.8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5">
        <v>0</v>
      </c>
      <c r="BL109" s="16">
        <f t="shared" si="15"/>
        <v>59.8</v>
      </c>
      <c r="BM109" s="57"/>
    </row>
    <row r="110" spans="1:65">
      <c r="A110" s="93"/>
      <c r="B110" s="39"/>
      <c r="C110" s="39"/>
      <c r="D110" s="39"/>
      <c r="E110" s="39"/>
      <c r="F110" s="39"/>
      <c r="G110" s="39"/>
      <c r="H110" s="39"/>
      <c r="I110" s="39"/>
      <c r="J110" s="52"/>
      <c r="K110" s="52"/>
      <c r="L110" s="52"/>
      <c r="M110" s="52"/>
      <c r="U110" s="52"/>
      <c r="V110" s="52"/>
      <c r="W110" s="52"/>
      <c r="X110" s="52"/>
      <c r="Y110" s="52"/>
      <c r="Z110" s="52"/>
      <c r="AA110" s="52"/>
      <c r="AB110" s="52"/>
      <c r="AW110" s="48" t="s">
        <v>282</v>
      </c>
      <c r="AX110" s="46" t="s">
        <v>158</v>
      </c>
      <c r="AY110" s="13">
        <v>13.1</v>
      </c>
      <c r="AZ110" s="14">
        <v>44.9</v>
      </c>
      <c r="BA110" s="14">
        <v>0</v>
      </c>
      <c r="BB110" s="14">
        <v>0</v>
      </c>
      <c r="BC110" s="14">
        <v>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5">
        <v>0</v>
      </c>
      <c r="BL110" s="16">
        <f t="shared" si="15"/>
        <v>58</v>
      </c>
      <c r="BM110" s="57"/>
    </row>
    <row r="111" spans="1:65">
      <c r="A111" s="93"/>
      <c r="B111" s="39"/>
      <c r="C111" s="39"/>
      <c r="D111" s="39"/>
      <c r="E111" s="39"/>
      <c r="F111" s="39"/>
      <c r="G111" s="39"/>
      <c r="H111" s="39"/>
      <c r="I111" s="39"/>
      <c r="J111" s="52"/>
      <c r="K111" s="52"/>
      <c r="L111" s="52"/>
      <c r="M111" s="52"/>
      <c r="U111" s="52"/>
      <c r="V111" s="52"/>
      <c r="W111" s="52"/>
      <c r="X111" s="52"/>
      <c r="Y111" s="52"/>
      <c r="Z111" s="52"/>
      <c r="AA111" s="52"/>
      <c r="AB111" s="52"/>
      <c r="AW111" s="48" t="s">
        <v>283</v>
      </c>
      <c r="AX111" s="46" t="s">
        <v>168</v>
      </c>
      <c r="AY111" s="13">
        <v>57.9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5">
        <v>0</v>
      </c>
      <c r="BL111" s="16">
        <f t="shared" si="15"/>
        <v>57.9</v>
      </c>
      <c r="BM111" s="57"/>
    </row>
    <row r="112" spans="1:65">
      <c r="A112" s="93"/>
      <c r="B112" s="39"/>
      <c r="C112" s="39"/>
      <c r="D112" s="39"/>
      <c r="E112" s="39"/>
      <c r="F112" s="39"/>
      <c r="G112" s="39"/>
      <c r="H112" s="39"/>
      <c r="I112" s="39"/>
      <c r="J112" s="52"/>
      <c r="K112" s="52"/>
      <c r="L112" s="52"/>
      <c r="M112" s="52"/>
      <c r="U112" s="52"/>
      <c r="V112" s="52"/>
      <c r="W112" s="52"/>
      <c r="X112" s="52"/>
      <c r="Y112" s="52"/>
      <c r="Z112" s="52"/>
      <c r="AA112" s="52"/>
      <c r="AB112" s="52"/>
      <c r="AW112" s="48" t="s">
        <v>284</v>
      </c>
      <c r="AX112" s="46" t="s">
        <v>544</v>
      </c>
      <c r="AY112" s="13">
        <v>56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5">
        <v>0</v>
      </c>
      <c r="BL112" s="16">
        <f t="shared" si="15"/>
        <v>56</v>
      </c>
      <c r="BM112" s="57"/>
    </row>
    <row r="113" spans="1:65">
      <c r="A113" s="93"/>
      <c r="B113" s="39"/>
      <c r="C113" s="39"/>
      <c r="D113" s="39"/>
      <c r="E113" s="39"/>
      <c r="F113" s="39"/>
      <c r="G113" s="39"/>
      <c r="H113" s="39"/>
      <c r="I113" s="39"/>
      <c r="J113" s="52"/>
      <c r="K113" s="52"/>
      <c r="L113" s="52"/>
      <c r="M113" s="52"/>
      <c r="U113" s="52"/>
      <c r="V113" s="52"/>
      <c r="W113" s="52"/>
      <c r="X113" s="52"/>
      <c r="Y113" s="52"/>
      <c r="Z113" s="52"/>
      <c r="AA113" s="52"/>
      <c r="AB113" s="52"/>
      <c r="AW113" s="48" t="s">
        <v>285</v>
      </c>
      <c r="AX113" s="46" t="s">
        <v>332</v>
      </c>
      <c r="AY113" s="13">
        <v>54.2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5">
        <v>0</v>
      </c>
      <c r="BL113" s="16">
        <f t="shared" si="15"/>
        <v>54.2</v>
      </c>
      <c r="BM113" s="57"/>
    </row>
    <row r="114" spans="1:65">
      <c r="A114" s="93"/>
      <c r="B114" s="39"/>
      <c r="C114" s="39"/>
      <c r="D114" s="39"/>
      <c r="E114" s="39"/>
      <c r="F114" s="39"/>
      <c r="G114" s="39"/>
      <c r="H114" s="39"/>
      <c r="I114" s="39"/>
      <c r="J114" s="52"/>
      <c r="K114" s="52"/>
      <c r="L114" s="52"/>
      <c r="M114" s="52"/>
      <c r="U114" s="52"/>
      <c r="V114" s="52"/>
      <c r="W114" s="52"/>
      <c r="X114" s="52"/>
      <c r="Y114" s="52"/>
      <c r="Z114" s="52"/>
      <c r="AA114" s="52"/>
      <c r="AB114" s="52"/>
      <c r="AW114" s="48" t="s">
        <v>286</v>
      </c>
      <c r="AX114" s="46" t="s">
        <v>178</v>
      </c>
      <c r="AY114" s="13">
        <v>52.3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5">
        <v>0</v>
      </c>
      <c r="BL114" s="16">
        <f t="shared" si="15"/>
        <v>52.3</v>
      </c>
      <c r="BM114" s="57"/>
    </row>
    <row r="115" spans="1:65">
      <c r="A115" s="93"/>
      <c r="B115" s="39"/>
      <c r="C115" s="39"/>
      <c r="D115" s="39"/>
      <c r="E115" s="39"/>
      <c r="F115" s="39"/>
      <c r="G115" s="39"/>
      <c r="H115" s="39"/>
      <c r="I115" s="39"/>
      <c r="J115" s="52"/>
      <c r="K115" s="52"/>
      <c r="L115" s="52"/>
      <c r="M115" s="52"/>
      <c r="U115" s="52"/>
      <c r="V115" s="52"/>
      <c r="W115" s="52"/>
      <c r="X115" s="52"/>
      <c r="Y115" s="52"/>
      <c r="Z115" s="52"/>
      <c r="AA115" s="52"/>
      <c r="AB115" s="52"/>
      <c r="AW115" s="48" t="s">
        <v>287</v>
      </c>
      <c r="AX115" s="46" t="s">
        <v>310</v>
      </c>
      <c r="AY115" s="13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49.8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5">
        <v>0</v>
      </c>
      <c r="BL115" s="16">
        <f t="shared" si="15"/>
        <v>49.8</v>
      </c>
      <c r="BM115" s="57"/>
    </row>
    <row r="116" spans="1:65">
      <c r="A116" s="93"/>
      <c r="B116" s="39"/>
      <c r="C116" s="39"/>
      <c r="D116" s="39"/>
      <c r="E116" s="39"/>
      <c r="F116" s="39"/>
      <c r="G116" s="39"/>
      <c r="H116" s="39"/>
      <c r="I116" s="39"/>
      <c r="J116" s="52"/>
      <c r="K116" s="52"/>
      <c r="L116" s="52"/>
      <c r="M116" s="52"/>
      <c r="U116" s="52"/>
      <c r="V116" s="52"/>
      <c r="W116" s="52"/>
      <c r="X116" s="52"/>
      <c r="Y116" s="52"/>
      <c r="Z116" s="52"/>
      <c r="AA116" s="52"/>
      <c r="AB116" s="52"/>
      <c r="AW116" s="48" t="s">
        <v>288</v>
      </c>
      <c r="AX116" s="46" t="s">
        <v>523</v>
      </c>
      <c r="AY116" s="13">
        <v>0</v>
      </c>
      <c r="AZ116" s="14">
        <v>48.6</v>
      </c>
      <c r="BA116" s="14">
        <v>0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5">
        <v>0</v>
      </c>
      <c r="BL116" s="16">
        <f t="shared" si="15"/>
        <v>48.6</v>
      </c>
      <c r="BM116" s="57"/>
    </row>
    <row r="117" spans="1:65">
      <c r="A117" s="93"/>
      <c r="B117" s="39"/>
      <c r="C117" s="39"/>
      <c r="D117" s="39"/>
      <c r="E117" s="39"/>
      <c r="F117" s="39"/>
      <c r="G117" s="39"/>
      <c r="H117" s="39"/>
      <c r="I117" s="39"/>
      <c r="J117" s="52"/>
      <c r="K117" s="52"/>
      <c r="L117" s="52"/>
      <c r="M117" s="52"/>
      <c r="U117" s="52"/>
      <c r="V117" s="52"/>
      <c r="W117" s="52"/>
      <c r="X117" s="52"/>
      <c r="Y117" s="52"/>
      <c r="Z117" s="52"/>
      <c r="AA117" s="52"/>
      <c r="AB117" s="52"/>
      <c r="AW117" s="48" t="s">
        <v>289</v>
      </c>
      <c r="AX117" s="46" t="s">
        <v>546</v>
      </c>
      <c r="AY117" s="13">
        <v>48.6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5">
        <v>0</v>
      </c>
      <c r="BL117" s="16">
        <f t="shared" si="15"/>
        <v>48.6</v>
      </c>
      <c r="BM117" s="57"/>
    </row>
    <row r="118" spans="1:65">
      <c r="A118" s="93"/>
      <c r="B118" s="39"/>
      <c r="C118" s="39"/>
      <c r="D118" s="39"/>
      <c r="E118" s="39"/>
      <c r="F118" s="39"/>
      <c r="G118" s="39"/>
      <c r="H118" s="39"/>
      <c r="I118" s="39"/>
      <c r="J118" s="52"/>
      <c r="K118" s="52"/>
      <c r="L118" s="52"/>
      <c r="M118" s="52"/>
      <c r="U118" s="52"/>
      <c r="V118" s="52"/>
      <c r="W118" s="52"/>
      <c r="X118" s="52"/>
      <c r="Y118" s="52"/>
      <c r="Z118" s="52"/>
      <c r="AA118" s="52"/>
      <c r="AB118" s="52"/>
      <c r="AW118" s="48" t="s">
        <v>290</v>
      </c>
      <c r="AX118" s="46" t="s">
        <v>152</v>
      </c>
      <c r="AY118" s="13">
        <v>9.3000000000000007</v>
      </c>
      <c r="AZ118" s="14">
        <v>37.4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5">
        <v>0</v>
      </c>
      <c r="BL118" s="16">
        <f t="shared" si="15"/>
        <v>46.7</v>
      </c>
      <c r="BM118" s="57"/>
    </row>
    <row r="119" spans="1:65">
      <c r="A119" s="93"/>
      <c r="B119" s="39"/>
      <c r="C119" s="39"/>
      <c r="D119" s="39"/>
      <c r="E119" s="39"/>
      <c r="F119" s="39"/>
      <c r="G119" s="39"/>
      <c r="H119" s="39"/>
      <c r="I119" s="39"/>
      <c r="J119" s="52"/>
      <c r="K119" s="52"/>
      <c r="L119" s="52"/>
      <c r="M119" s="52"/>
      <c r="U119" s="52"/>
      <c r="V119" s="52"/>
      <c r="W119" s="52"/>
      <c r="X119" s="52"/>
      <c r="Y119" s="52"/>
      <c r="Z119" s="52"/>
      <c r="AA119" s="52"/>
      <c r="AB119" s="52"/>
      <c r="AW119" s="48" t="s">
        <v>291</v>
      </c>
      <c r="AX119" s="46" t="s">
        <v>536</v>
      </c>
      <c r="AY119" s="13">
        <v>44.8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5">
        <v>0</v>
      </c>
      <c r="BL119" s="16">
        <f t="shared" si="15"/>
        <v>44.8</v>
      </c>
      <c r="BM119" s="57"/>
    </row>
    <row r="120" spans="1:65">
      <c r="A120" s="93"/>
      <c r="B120" s="39"/>
      <c r="C120" s="39"/>
      <c r="D120" s="39"/>
      <c r="E120" s="39"/>
      <c r="F120" s="39"/>
      <c r="G120" s="39"/>
      <c r="H120" s="39"/>
      <c r="I120" s="39"/>
      <c r="J120" s="52"/>
      <c r="K120" s="52"/>
      <c r="L120" s="52"/>
      <c r="M120" s="52"/>
      <c r="U120" s="52"/>
      <c r="V120" s="52"/>
      <c r="W120" s="52"/>
      <c r="X120" s="52"/>
      <c r="Y120" s="52"/>
      <c r="Z120" s="52"/>
      <c r="AA120" s="52"/>
      <c r="AB120" s="52"/>
      <c r="AW120" s="48" t="s">
        <v>292</v>
      </c>
      <c r="AX120" s="46" t="s">
        <v>548</v>
      </c>
      <c r="AY120" s="13">
        <v>43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0</v>
      </c>
      <c r="BJ120" s="14">
        <v>0</v>
      </c>
      <c r="BK120" s="15">
        <v>0</v>
      </c>
      <c r="BL120" s="16">
        <f t="shared" si="15"/>
        <v>43</v>
      </c>
      <c r="BM120" s="57"/>
    </row>
    <row r="121" spans="1:65">
      <c r="A121" s="93"/>
      <c r="B121" s="39"/>
      <c r="C121" s="39"/>
      <c r="D121" s="39"/>
      <c r="E121" s="39"/>
      <c r="F121" s="39"/>
      <c r="G121" s="39"/>
      <c r="H121" s="39"/>
      <c r="I121" s="39"/>
      <c r="J121" s="52"/>
      <c r="K121" s="52"/>
      <c r="L121" s="52"/>
      <c r="M121" s="52"/>
      <c r="U121" s="52"/>
      <c r="V121" s="52"/>
      <c r="W121" s="52"/>
      <c r="X121" s="52"/>
      <c r="Y121" s="52"/>
      <c r="Z121" s="52"/>
      <c r="AA121" s="52"/>
      <c r="AB121" s="52"/>
      <c r="AW121" s="48" t="s">
        <v>293</v>
      </c>
      <c r="AX121" s="46" t="s">
        <v>430</v>
      </c>
      <c r="AY121" s="13">
        <v>39.200000000000003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5">
        <v>0</v>
      </c>
      <c r="BL121" s="16">
        <f t="shared" si="15"/>
        <v>39.200000000000003</v>
      </c>
      <c r="BM121" s="57"/>
    </row>
    <row r="122" spans="1:65">
      <c r="A122" s="93"/>
      <c r="B122" s="39"/>
      <c r="C122" s="39"/>
      <c r="D122" s="39"/>
      <c r="E122" s="39"/>
      <c r="F122" s="39"/>
      <c r="G122" s="39"/>
      <c r="H122" s="39"/>
      <c r="I122" s="39"/>
      <c r="J122" s="52"/>
      <c r="K122" s="52"/>
      <c r="L122" s="52"/>
      <c r="M122" s="52"/>
      <c r="U122" s="52"/>
      <c r="V122" s="52"/>
      <c r="W122" s="52"/>
      <c r="X122" s="52"/>
      <c r="Y122" s="52"/>
      <c r="Z122" s="52"/>
      <c r="AA122" s="52"/>
      <c r="AB122" s="52"/>
      <c r="AW122" s="48" t="s">
        <v>294</v>
      </c>
      <c r="AX122" s="46" t="s">
        <v>537</v>
      </c>
      <c r="AY122" s="13">
        <v>37.299999999999997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5">
        <v>0</v>
      </c>
      <c r="BL122" s="16">
        <f t="shared" si="15"/>
        <v>37.299999999999997</v>
      </c>
      <c r="BM122" s="57"/>
    </row>
    <row r="123" spans="1:65">
      <c r="A123" s="93"/>
      <c r="B123" s="39"/>
      <c r="C123" s="39"/>
      <c r="D123" s="39"/>
      <c r="E123" s="39"/>
      <c r="F123" s="39"/>
      <c r="G123" s="39"/>
      <c r="H123" s="39"/>
      <c r="I123" s="39"/>
      <c r="J123" s="52"/>
      <c r="K123" s="52"/>
      <c r="L123" s="52"/>
      <c r="M123" s="52"/>
      <c r="U123" s="52"/>
      <c r="V123" s="52"/>
      <c r="W123" s="52"/>
      <c r="X123" s="52"/>
      <c r="Y123" s="52"/>
      <c r="Z123" s="52"/>
      <c r="AA123" s="52"/>
      <c r="AB123" s="52"/>
      <c r="AW123" s="48" t="s">
        <v>295</v>
      </c>
      <c r="AX123" s="46" t="s">
        <v>520</v>
      </c>
      <c r="AY123" s="13">
        <v>11.2</v>
      </c>
      <c r="AZ123" s="14">
        <v>22.4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5">
        <v>0</v>
      </c>
      <c r="BL123" s="16">
        <f t="shared" si="15"/>
        <v>33.599999999999994</v>
      </c>
      <c r="BM123" s="57"/>
    </row>
    <row r="124" spans="1:65">
      <c r="A124" s="93"/>
      <c r="B124" s="39"/>
      <c r="C124" s="39"/>
      <c r="D124" s="39"/>
      <c r="E124" s="39"/>
      <c r="F124" s="39"/>
      <c r="G124" s="39"/>
      <c r="H124" s="39"/>
      <c r="I124" s="39"/>
      <c r="J124" s="52"/>
      <c r="K124" s="52"/>
      <c r="L124" s="52"/>
      <c r="M124" s="52"/>
      <c r="U124" s="52"/>
      <c r="V124" s="52"/>
      <c r="W124" s="52"/>
      <c r="X124" s="52"/>
      <c r="Y124" s="52"/>
      <c r="Z124" s="52"/>
      <c r="AA124" s="52"/>
      <c r="AB124" s="52"/>
      <c r="AW124" s="48" t="s">
        <v>296</v>
      </c>
      <c r="AX124" s="46" t="s">
        <v>541</v>
      </c>
      <c r="AY124" s="13">
        <v>31.7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5">
        <v>0</v>
      </c>
      <c r="BL124" s="16">
        <f t="shared" si="15"/>
        <v>31.7</v>
      </c>
      <c r="BM124" s="57"/>
    </row>
    <row r="125" spans="1:65">
      <c r="A125" s="93"/>
      <c r="B125" s="39"/>
      <c r="C125" s="39"/>
      <c r="D125" s="39"/>
      <c r="E125" s="39"/>
      <c r="F125" s="39"/>
      <c r="G125" s="39"/>
      <c r="H125" s="39"/>
      <c r="I125" s="39"/>
      <c r="J125" s="52"/>
      <c r="K125" s="52"/>
      <c r="L125" s="52"/>
      <c r="M125" s="52"/>
      <c r="U125" s="52"/>
      <c r="V125" s="52"/>
      <c r="W125" s="52"/>
      <c r="X125" s="52"/>
      <c r="Y125" s="52"/>
      <c r="Z125" s="52"/>
      <c r="AA125" s="52"/>
      <c r="AB125" s="52"/>
      <c r="AW125" s="48" t="s">
        <v>297</v>
      </c>
      <c r="AX125" s="46" t="s">
        <v>323</v>
      </c>
      <c r="AY125" s="13">
        <v>0</v>
      </c>
      <c r="AZ125" s="14">
        <v>0</v>
      </c>
      <c r="BA125" s="14">
        <v>31.2</v>
      </c>
      <c r="BB125" s="14">
        <v>0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5">
        <v>0</v>
      </c>
      <c r="BL125" s="16">
        <f t="shared" si="15"/>
        <v>31.2</v>
      </c>
      <c r="BM125" s="57"/>
    </row>
    <row r="126" spans="1:65">
      <c r="A126" s="93"/>
      <c r="B126" s="39"/>
      <c r="C126" s="39"/>
      <c r="D126" s="39"/>
      <c r="E126" s="39"/>
      <c r="F126" s="39"/>
      <c r="G126" s="39"/>
      <c r="H126" s="39"/>
      <c r="I126" s="39"/>
      <c r="J126" s="52"/>
      <c r="K126" s="52"/>
      <c r="L126" s="52"/>
      <c r="M126" s="52"/>
      <c r="U126" s="52"/>
      <c r="V126" s="52"/>
      <c r="W126" s="52"/>
      <c r="X126" s="52"/>
      <c r="Y126" s="52"/>
      <c r="Z126" s="52"/>
      <c r="AA126" s="52"/>
      <c r="AB126" s="52"/>
      <c r="AW126" s="48" t="s">
        <v>298</v>
      </c>
      <c r="AX126" s="46" t="s">
        <v>524</v>
      </c>
      <c r="AY126" s="13">
        <v>29.9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5">
        <v>0</v>
      </c>
      <c r="BL126" s="16">
        <f t="shared" si="15"/>
        <v>29.9</v>
      </c>
      <c r="BM126" s="57"/>
    </row>
    <row r="127" spans="1:65">
      <c r="A127" s="93"/>
      <c r="B127" s="39"/>
      <c r="C127" s="39"/>
      <c r="D127" s="39"/>
      <c r="E127" s="39"/>
      <c r="F127" s="39"/>
      <c r="G127" s="39"/>
      <c r="H127" s="39"/>
      <c r="I127" s="39"/>
      <c r="J127" s="52"/>
      <c r="K127" s="52"/>
      <c r="L127" s="52"/>
      <c r="M127" s="52"/>
      <c r="U127" s="52"/>
      <c r="V127" s="52"/>
      <c r="W127" s="52"/>
      <c r="X127" s="52"/>
      <c r="Y127" s="52"/>
      <c r="Z127" s="52"/>
      <c r="AA127" s="52"/>
      <c r="AB127" s="52"/>
      <c r="AW127" s="48" t="s">
        <v>299</v>
      </c>
      <c r="AX127" s="46" t="s">
        <v>447</v>
      </c>
      <c r="AY127" s="13">
        <v>0</v>
      </c>
      <c r="AZ127" s="14">
        <v>0</v>
      </c>
      <c r="BA127" s="14">
        <v>24.9</v>
      </c>
      <c r="BB127" s="14">
        <v>0</v>
      </c>
      <c r="BC127" s="14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5">
        <v>0</v>
      </c>
      <c r="BL127" s="16">
        <f t="shared" si="15"/>
        <v>24.9</v>
      </c>
      <c r="BM127" s="57"/>
    </row>
    <row r="128" spans="1:65">
      <c r="A128" s="93"/>
      <c r="B128" s="39"/>
      <c r="C128" s="39"/>
      <c r="D128" s="39"/>
      <c r="E128" s="39"/>
      <c r="F128" s="39"/>
      <c r="G128" s="39"/>
      <c r="H128" s="39"/>
      <c r="I128" s="39"/>
      <c r="J128" s="52"/>
      <c r="K128" s="52"/>
      <c r="L128" s="52"/>
      <c r="M128" s="52"/>
      <c r="U128" s="52"/>
      <c r="V128" s="52"/>
      <c r="W128" s="52"/>
      <c r="X128" s="52"/>
      <c r="Y128" s="52"/>
      <c r="Z128" s="52"/>
      <c r="AA128" s="52"/>
      <c r="AB128" s="52"/>
      <c r="AW128" s="48" t="s">
        <v>300</v>
      </c>
      <c r="AX128" s="46" t="s">
        <v>336</v>
      </c>
      <c r="AY128" s="13">
        <v>24.3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5">
        <v>0</v>
      </c>
      <c r="BL128" s="16">
        <f t="shared" si="15"/>
        <v>24.3</v>
      </c>
      <c r="BM128" s="57"/>
    </row>
    <row r="129" spans="1:65">
      <c r="A129" s="93"/>
      <c r="B129" s="39"/>
      <c r="C129" s="39"/>
      <c r="D129" s="39"/>
      <c r="E129" s="39"/>
      <c r="F129" s="39"/>
      <c r="G129" s="39"/>
      <c r="H129" s="39"/>
      <c r="I129" s="39"/>
      <c r="J129" s="52"/>
      <c r="K129" s="52"/>
      <c r="L129" s="52"/>
      <c r="M129" s="52"/>
      <c r="U129" s="52"/>
      <c r="V129" s="52"/>
      <c r="W129" s="52"/>
      <c r="X129" s="52"/>
      <c r="Y129" s="52"/>
      <c r="Z129" s="52"/>
      <c r="AA129" s="52"/>
      <c r="AB129" s="52"/>
      <c r="AW129" s="48" t="s">
        <v>301</v>
      </c>
      <c r="AX129" s="46" t="s">
        <v>543</v>
      </c>
      <c r="AY129" s="13">
        <v>22.4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0</v>
      </c>
      <c r="BK129" s="15">
        <v>0</v>
      </c>
      <c r="BL129" s="16">
        <f t="shared" si="15"/>
        <v>22.4</v>
      </c>
      <c r="BM129" s="57"/>
    </row>
    <row r="130" spans="1:65">
      <c r="A130" s="93"/>
      <c r="B130" s="39"/>
      <c r="C130" s="39"/>
      <c r="D130" s="39"/>
      <c r="E130" s="39"/>
      <c r="F130" s="39"/>
      <c r="G130" s="39"/>
      <c r="H130" s="39"/>
      <c r="I130" s="39"/>
      <c r="J130" s="52"/>
      <c r="K130" s="52"/>
      <c r="L130" s="52"/>
      <c r="M130" s="52"/>
      <c r="U130" s="52"/>
      <c r="V130" s="52"/>
      <c r="W130" s="52"/>
      <c r="X130" s="52"/>
      <c r="Y130" s="52"/>
      <c r="Z130" s="52"/>
      <c r="AA130" s="52"/>
      <c r="AB130" s="52"/>
      <c r="AW130" s="48" t="s">
        <v>302</v>
      </c>
      <c r="AX130" s="46" t="s">
        <v>161</v>
      </c>
      <c r="AY130" s="13">
        <v>16.8</v>
      </c>
      <c r="AZ130" s="14">
        <v>3.7</v>
      </c>
      <c r="BA130" s="14">
        <v>0</v>
      </c>
      <c r="BB130" s="14">
        <v>0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5">
        <v>0</v>
      </c>
      <c r="BL130" s="16">
        <f t="shared" si="15"/>
        <v>20.5</v>
      </c>
      <c r="BM130" s="57"/>
    </row>
    <row r="131" spans="1:65">
      <c r="A131" s="93"/>
      <c r="B131" s="39"/>
      <c r="C131" s="39"/>
      <c r="D131" s="39"/>
      <c r="E131" s="39"/>
      <c r="F131" s="39"/>
      <c r="G131" s="39"/>
      <c r="H131" s="39"/>
      <c r="I131" s="39"/>
      <c r="J131" s="52"/>
      <c r="K131" s="52"/>
      <c r="L131" s="52"/>
      <c r="M131" s="52"/>
      <c r="U131" s="52"/>
      <c r="V131" s="52"/>
      <c r="W131" s="52"/>
      <c r="X131" s="52"/>
      <c r="Y131" s="52"/>
      <c r="Z131" s="52"/>
      <c r="AA131" s="52"/>
      <c r="AB131" s="52"/>
      <c r="AW131" s="48" t="s">
        <v>303</v>
      </c>
      <c r="AX131" s="46" t="s">
        <v>547</v>
      </c>
      <c r="AY131" s="13">
        <v>18.7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5">
        <v>0</v>
      </c>
      <c r="BL131" s="16">
        <f t="shared" si="15"/>
        <v>18.7</v>
      </c>
      <c r="BM131" s="57"/>
    </row>
    <row r="132" spans="1:65">
      <c r="A132" s="93"/>
      <c r="B132" s="39"/>
      <c r="C132" s="39"/>
      <c r="D132" s="39"/>
      <c r="E132" s="39"/>
      <c r="F132" s="39"/>
      <c r="G132" s="39"/>
      <c r="H132" s="39"/>
      <c r="I132" s="39"/>
      <c r="J132" s="52"/>
      <c r="K132" s="52"/>
      <c r="L132" s="52"/>
      <c r="M132" s="52"/>
      <c r="U132" s="52"/>
      <c r="V132" s="52"/>
      <c r="W132" s="52"/>
      <c r="X132" s="52"/>
      <c r="Y132" s="52"/>
      <c r="Z132" s="52"/>
      <c r="AA132" s="52"/>
      <c r="AB132" s="52"/>
      <c r="AW132" s="48" t="s">
        <v>304</v>
      </c>
      <c r="AX132" s="46" t="s">
        <v>521</v>
      </c>
      <c r="AY132" s="13">
        <v>1.9</v>
      </c>
      <c r="AZ132" s="14">
        <v>11.2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5">
        <v>0</v>
      </c>
      <c r="BL132" s="16">
        <f t="shared" ref="BL132:BL137" si="16">SUM(AY132:BK132)</f>
        <v>13.1</v>
      </c>
      <c r="BM132" s="57"/>
    </row>
    <row r="133" spans="1:65">
      <c r="A133" s="93"/>
      <c r="B133" s="39"/>
      <c r="C133" s="39"/>
      <c r="D133" s="39"/>
      <c r="E133" s="39"/>
      <c r="F133" s="39"/>
      <c r="G133" s="39"/>
      <c r="H133" s="39"/>
      <c r="I133" s="39"/>
      <c r="J133" s="52"/>
      <c r="K133" s="52"/>
      <c r="L133" s="52"/>
      <c r="M133" s="52"/>
      <c r="U133" s="52"/>
      <c r="V133" s="52"/>
      <c r="W133" s="52"/>
      <c r="X133" s="52"/>
      <c r="Y133" s="52"/>
      <c r="Z133" s="52"/>
      <c r="AA133" s="52"/>
      <c r="AB133" s="52"/>
      <c r="AW133" s="48" t="s">
        <v>305</v>
      </c>
      <c r="AX133" s="46" t="s">
        <v>592</v>
      </c>
      <c r="AY133" s="13">
        <v>7.5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5">
        <v>0</v>
      </c>
      <c r="BL133" s="16">
        <f t="shared" si="16"/>
        <v>7.5</v>
      </c>
      <c r="BM133" s="57"/>
    </row>
    <row r="134" spans="1:65">
      <c r="AW134" s="48" t="s">
        <v>306</v>
      </c>
      <c r="AX134" s="46" t="s">
        <v>331</v>
      </c>
      <c r="AY134" s="13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4">
        <v>7.1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5">
        <v>0</v>
      </c>
      <c r="BL134" s="16">
        <f t="shared" si="16"/>
        <v>7.1</v>
      </c>
    </row>
    <row r="135" spans="1:65">
      <c r="AW135" s="48" t="s">
        <v>312</v>
      </c>
      <c r="AX135" s="46" t="s">
        <v>94</v>
      </c>
      <c r="AY135" s="13">
        <v>0</v>
      </c>
      <c r="AZ135" s="14">
        <v>0</v>
      </c>
      <c r="BA135" s="14">
        <v>6.2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5">
        <v>0</v>
      </c>
      <c r="BL135" s="16">
        <f t="shared" si="16"/>
        <v>6.2</v>
      </c>
    </row>
    <row r="136" spans="1:65">
      <c r="AW136" s="48" t="s">
        <v>313</v>
      </c>
      <c r="AX136" s="46" t="s">
        <v>519</v>
      </c>
      <c r="AY136" s="13">
        <v>5.6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5">
        <v>0</v>
      </c>
      <c r="BL136" s="16">
        <f t="shared" si="16"/>
        <v>5.6</v>
      </c>
    </row>
    <row r="137" spans="1:65">
      <c r="AW137" s="48" t="s">
        <v>314</v>
      </c>
      <c r="AX137" s="46" t="s">
        <v>427</v>
      </c>
      <c r="AY137" s="13">
        <v>3.7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5">
        <v>0</v>
      </c>
      <c r="BL137" s="16">
        <f t="shared" si="16"/>
        <v>3.7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workbookViewId="0">
      <selection activeCell="O10" sqref="O10"/>
    </sheetView>
  </sheetViews>
  <sheetFormatPr defaultRowHeight="15"/>
  <cols>
    <col min="1" max="1" width="9.140625" style="55"/>
    <col min="2" max="2" width="9.5703125" style="54" bestFit="1" customWidth="1"/>
    <col min="3" max="3" width="9.140625" style="59"/>
    <col min="4" max="9" width="9.140625" style="54"/>
    <col min="10" max="10" width="9.140625" style="60"/>
    <col min="11" max="11" width="9.140625" style="54"/>
    <col min="12" max="13" width="9.5703125" style="103" bestFit="1" customWidth="1"/>
    <col min="14" max="14" width="9.5703125" style="120" bestFit="1" customWidth="1"/>
    <col min="15" max="15" width="14.7109375" style="103" bestFit="1" customWidth="1"/>
    <col min="16" max="16384" width="9.140625" style="54"/>
  </cols>
  <sheetData>
    <row r="1" spans="1:15">
      <c r="A1" s="36"/>
      <c r="B1" s="40"/>
      <c r="C1" s="37"/>
      <c r="D1" s="42"/>
      <c r="E1" s="35" t="s">
        <v>202</v>
      </c>
      <c r="F1" s="35" t="s">
        <v>259</v>
      </c>
      <c r="G1" s="35">
        <v>20107</v>
      </c>
      <c r="H1" s="35"/>
      <c r="I1" s="42"/>
      <c r="J1" s="38"/>
      <c r="L1" s="40"/>
      <c r="M1" s="144" t="s">
        <v>259</v>
      </c>
      <c r="N1" s="134" t="s">
        <v>259</v>
      </c>
      <c r="O1" s="40"/>
    </row>
    <row r="2" spans="1:15">
      <c r="A2" s="17" t="s">
        <v>259</v>
      </c>
      <c r="B2" s="18"/>
      <c r="C2" s="19"/>
      <c r="D2" s="43"/>
      <c r="E2" s="43"/>
      <c r="F2" s="43"/>
      <c r="G2" s="43"/>
      <c r="H2" s="43"/>
      <c r="I2" s="43"/>
      <c r="J2" s="20"/>
      <c r="L2" s="18" t="s">
        <v>481</v>
      </c>
      <c r="M2" s="18" t="s">
        <v>483</v>
      </c>
      <c r="N2" s="136" t="s">
        <v>484</v>
      </c>
      <c r="O2" s="18">
        <v>2017</v>
      </c>
    </row>
    <row r="3" spans="1:15" ht="15.75" thickBot="1">
      <c r="A3" s="21" t="s">
        <v>260</v>
      </c>
      <c r="B3" s="22" t="s">
        <v>13</v>
      </c>
      <c r="C3" s="87" t="s">
        <v>14</v>
      </c>
      <c r="D3" s="23" t="s">
        <v>15</v>
      </c>
      <c r="E3" s="23" t="s">
        <v>21</v>
      </c>
      <c r="F3" s="23" t="s">
        <v>16</v>
      </c>
      <c r="G3" s="23" t="s">
        <v>17</v>
      </c>
      <c r="H3" s="23" t="s">
        <v>20</v>
      </c>
      <c r="I3" s="23" t="s">
        <v>18</v>
      </c>
      <c r="J3" s="24" t="s">
        <v>19</v>
      </c>
      <c r="L3" s="22" t="s">
        <v>485</v>
      </c>
      <c r="M3" s="22" t="s">
        <v>482</v>
      </c>
      <c r="N3" s="138" t="s">
        <v>12</v>
      </c>
      <c r="O3" s="22" t="s">
        <v>13</v>
      </c>
    </row>
    <row r="4" spans="1:15" ht="15.75">
      <c r="A4" s="47" t="s">
        <v>22</v>
      </c>
      <c r="B4" s="45" t="s">
        <v>27</v>
      </c>
      <c r="C4" s="25">
        <v>253.4</v>
      </c>
      <c r="D4" s="27">
        <v>324.2</v>
      </c>
      <c r="E4" s="26">
        <v>403.9</v>
      </c>
      <c r="F4" s="26">
        <v>526.6</v>
      </c>
      <c r="G4" s="26">
        <v>51.7</v>
      </c>
      <c r="H4" s="26">
        <v>293.10000000000002</v>
      </c>
      <c r="I4" s="91">
        <v>13.7</v>
      </c>
      <c r="J4" s="29">
        <v>1866.6000000000001</v>
      </c>
      <c r="L4" s="91">
        <f t="shared" ref="L4:L10" si="0">-I4</f>
        <v>-13.7</v>
      </c>
      <c r="M4" s="28">
        <f>J4+L4</f>
        <v>1852.9</v>
      </c>
      <c r="N4" s="139" t="s">
        <v>22</v>
      </c>
      <c r="O4" s="140" t="str">
        <f>B4</f>
        <v>OK1IA</v>
      </c>
    </row>
    <row r="5" spans="1:15" ht="15.75">
      <c r="A5" s="48" t="s">
        <v>30</v>
      </c>
      <c r="B5" s="46" t="s">
        <v>28</v>
      </c>
      <c r="C5" s="30">
        <v>205.9</v>
      </c>
      <c r="D5" s="32">
        <v>349.3</v>
      </c>
      <c r="E5" s="31">
        <v>485.2</v>
      </c>
      <c r="F5" s="31">
        <v>425.8</v>
      </c>
      <c r="G5" s="31">
        <v>0</v>
      </c>
      <c r="H5" s="31">
        <v>256.8</v>
      </c>
      <c r="I5" s="33">
        <v>0</v>
      </c>
      <c r="J5" s="34">
        <v>1723</v>
      </c>
      <c r="L5" s="33">
        <f t="shared" si="0"/>
        <v>0</v>
      </c>
      <c r="M5" s="33">
        <f>J5+L5</f>
        <v>1723</v>
      </c>
      <c r="N5" s="141" t="s">
        <v>30</v>
      </c>
      <c r="O5" s="142" t="str">
        <f>B5</f>
        <v>OK1AIY</v>
      </c>
    </row>
    <row r="6" spans="1:15" ht="15.75">
      <c r="A6" s="48" t="s">
        <v>37</v>
      </c>
      <c r="B6" s="46" t="s">
        <v>56</v>
      </c>
      <c r="C6" s="30">
        <v>171</v>
      </c>
      <c r="D6" s="32">
        <v>356.3</v>
      </c>
      <c r="E6" s="31">
        <v>277.5</v>
      </c>
      <c r="F6" s="31">
        <v>469.3</v>
      </c>
      <c r="G6" s="31">
        <v>86.7</v>
      </c>
      <c r="H6" s="31">
        <v>298.3</v>
      </c>
      <c r="I6" s="33">
        <v>0</v>
      </c>
      <c r="J6" s="34">
        <v>1659.1</v>
      </c>
      <c r="L6" s="33">
        <f t="shared" si="0"/>
        <v>0</v>
      </c>
      <c r="M6" s="33">
        <f t="shared" ref="M6:M69" si="1">J6+L6</f>
        <v>1659.1</v>
      </c>
      <c r="N6" s="141" t="s">
        <v>37</v>
      </c>
      <c r="O6" s="142" t="str">
        <f>B6</f>
        <v>OK1CJH</v>
      </c>
    </row>
    <row r="7" spans="1:15">
      <c r="A7" s="48" t="s">
        <v>43</v>
      </c>
      <c r="B7" s="46" t="s">
        <v>47</v>
      </c>
      <c r="C7" s="30">
        <v>84.2</v>
      </c>
      <c r="D7" s="32">
        <v>232.1</v>
      </c>
      <c r="E7" s="31">
        <v>297.3</v>
      </c>
      <c r="F7" s="31">
        <v>451</v>
      </c>
      <c r="G7" s="31">
        <v>80</v>
      </c>
      <c r="H7" s="31">
        <v>172.9</v>
      </c>
      <c r="I7" s="33">
        <v>0</v>
      </c>
      <c r="J7" s="34">
        <v>1317.5</v>
      </c>
      <c r="L7" s="33">
        <f t="shared" si="0"/>
        <v>0</v>
      </c>
      <c r="M7" s="33">
        <f t="shared" si="1"/>
        <v>1317.5</v>
      </c>
      <c r="N7" s="143" t="s">
        <v>43</v>
      </c>
      <c r="O7" s="46" t="str">
        <f>B7</f>
        <v>OK1UFF</v>
      </c>
    </row>
    <row r="8" spans="1:15">
      <c r="A8" s="48" t="s">
        <v>50</v>
      </c>
      <c r="B8" s="46" t="s">
        <v>40</v>
      </c>
      <c r="C8" s="30">
        <v>197</v>
      </c>
      <c r="D8" s="32">
        <v>259.5</v>
      </c>
      <c r="E8" s="31">
        <v>279.10000000000002</v>
      </c>
      <c r="F8" s="31">
        <v>356.7</v>
      </c>
      <c r="G8" s="31">
        <v>0</v>
      </c>
      <c r="H8" s="31">
        <v>158.19999999999999</v>
      </c>
      <c r="I8" s="33">
        <v>0</v>
      </c>
      <c r="J8" s="34">
        <v>1250.5</v>
      </c>
      <c r="L8" s="33">
        <f t="shared" si="0"/>
        <v>0</v>
      </c>
      <c r="M8" s="33">
        <f t="shared" si="1"/>
        <v>1250.5</v>
      </c>
      <c r="N8" s="143" t="s">
        <v>50</v>
      </c>
      <c r="O8" s="46" t="str">
        <f t="shared" ref="O8:O71" si="2">B8</f>
        <v>OK2ZTK</v>
      </c>
    </row>
    <row r="9" spans="1:15">
      <c r="A9" s="48" t="s">
        <v>53</v>
      </c>
      <c r="B9" s="46" t="s">
        <v>48</v>
      </c>
      <c r="C9" s="30">
        <v>203.3</v>
      </c>
      <c r="D9" s="32">
        <v>278.5</v>
      </c>
      <c r="E9" s="31">
        <v>162.80000000000001</v>
      </c>
      <c r="F9" s="31">
        <v>282.3</v>
      </c>
      <c r="G9" s="31">
        <v>60</v>
      </c>
      <c r="H9" s="31">
        <v>123.4</v>
      </c>
      <c r="I9" s="33">
        <v>0</v>
      </c>
      <c r="J9" s="34">
        <v>1110.3000000000002</v>
      </c>
      <c r="L9" s="33">
        <f t="shared" si="0"/>
        <v>0</v>
      </c>
      <c r="M9" s="33">
        <f t="shared" si="1"/>
        <v>1110.3000000000002</v>
      </c>
      <c r="N9" s="143" t="s">
        <v>53</v>
      </c>
      <c r="O9" s="46" t="str">
        <f t="shared" si="2"/>
        <v>OK1IEI</v>
      </c>
    </row>
    <row r="10" spans="1:15">
      <c r="A10" s="48" t="s">
        <v>57</v>
      </c>
      <c r="B10" s="46" t="s">
        <v>33</v>
      </c>
      <c r="C10" s="30">
        <v>0</v>
      </c>
      <c r="D10" s="32">
        <v>221.7</v>
      </c>
      <c r="E10" s="31">
        <v>173</v>
      </c>
      <c r="F10" s="31">
        <v>372.7</v>
      </c>
      <c r="G10" s="31">
        <v>98.3</v>
      </c>
      <c r="H10" s="31">
        <v>225.7</v>
      </c>
      <c r="I10" s="33">
        <v>0</v>
      </c>
      <c r="J10" s="34">
        <v>1091.3999999999999</v>
      </c>
      <c r="L10" s="33">
        <f t="shared" si="0"/>
        <v>0</v>
      </c>
      <c r="M10" s="33">
        <f t="shared" si="1"/>
        <v>1091.3999999999999</v>
      </c>
      <c r="N10" s="143" t="s">
        <v>57</v>
      </c>
      <c r="O10" s="46" t="str">
        <f t="shared" si="2"/>
        <v>OK1VAV</v>
      </c>
    </row>
    <row r="11" spans="1:15">
      <c r="A11" s="48" t="s">
        <v>61</v>
      </c>
      <c r="B11" s="46" t="s">
        <v>69</v>
      </c>
      <c r="C11" s="30">
        <v>0</v>
      </c>
      <c r="D11" s="32">
        <v>61.1</v>
      </c>
      <c r="E11" s="31">
        <v>291.8</v>
      </c>
      <c r="F11" s="31">
        <v>385.5</v>
      </c>
      <c r="G11" s="31">
        <v>0</v>
      </c>
      <c r="H11" s="31">
        <v>323.3</v>
      </c>
      <c r="I11" s="33">
        <v>0</v>
      </c>
      <c r="J11" s="34">
        <v>1061.7</v>
      </c>
      <c r="L11" s="33">
        <v>0</v>
      </c>
      <c r="M11" s="33">
        <f t="shared" si="1"/>
        <v>1061.7</v>
      </c>
      <c r="N11" s="143" t="s">
        <v>61</v>
      </c>
      <c r="O11" s="46" t="str">
        <f t="shared" si="2"/>
        <v>OK1DCI</v>
      </c>
    </row>
    <row r="12" spans="1:15">
      <c r="A12" s="48" t="s">
        <v>64</v>
      </c>
      <c r="B12" s="46" t="s">
        <v>34</v>
      </c>
      <c r="C12" s="30">
        <v>104.3</v>
      </c>
      <c r="D12" s="32">
        <v>221.3</v>
      </c>
      <c r="E12" s="31">
        <v>163.5</v>
      </c>
      <c r="F12" s="31">
        <v>204.9</v>
      </c>
      <c r="G12" s="31">
        <v>0</v>
      </c>
      <c r="H12" s="31">
        <v>104.4</v>
      </c>
      <c r="I12" s="33">
        <v>0</v>
      </c>
      <c r="J12" s="34">
        <v>798.4</v>
      </c>
      <c r="L12" s="33">
        <f>-I12</f>
        <v>0</v>
      </c>
      <c r="M12" s="33">
        <f t="shared" si="1"/>
        <v>798.4</v>
      </c>
      <c r="N12" s="143" t="s">
        <v>64</v>
      </c>
      <c r="O12" s="46" t="str">
        <f t="shared" si="2"/>
        <v>OK1EM</v>
      </c>
    </row>
    <row r="13" spans="1:15">
      <c r="A13" s="48" t="s">
        <v>66</v>
      </c>
      <c r="B13" s="46" t="s">
        <v>79</v>
      </c>
      <c r="C13" s="30">
        <v>65.5</v>
      </c>
      <c r="D13" s="32">
        <v>101.3</v>
      </c>
      <c r="E13" s="31">
        <v>110.9</v>
      </c>
      <c r="F13" s="31">
        <v>172</v>
      </c>
      <c r="G13" s="31">
        <v>113.3</v>
      </c>
      <c r="H13" s="31">
        <v>123.3</v>
      </c>
      <c r="I13" s="90">
        <v>65</v>
      </c>
      <c r="J13" s="34">
        <v>751.3</v>
      </c>
      <c r="L13" s="33">
        <v>0</v>
      </c>
      <c r="M13" s="33">
        <f>J14</f>
        <v>747</v>
      </c>
      <c r="N13" s="143" t="s">
        <v>66</v>
      </c>
      <c r="O13" s="46" t="str">
        <f>B14</f>
        <v>OK1UFL</v>
      </c>
    </row>
    <row r="14" spans="1:15">
      <c r="A14" s="48" t="s">
        <v>71</v>
      </c>
      <c r="B14" s="46" t="s">
        <v>41</v>
      </c>
      <c r="C14" s="30">
        <v>0</v>
      </c>
      <c r="D14" s="32">
        <v>306.39999999999998</v>
      </c>
      <c r="E14" s="31">
        <v>313.89999999999998</v>
      </c>
      <c r="F14" s="31">
        <v>126.7</v>
      </c>
      <c r="G14" s="31">
        <v>0</v>
      </c>
      <c r="H14" s="31">
        <v>0</v>
      </c>
      <c r="I14" s="33">
        <v>0</v>
      </c>
      <c r="J14" s="34">
        <v>747</v>
      </c>
      <c r="L14" s="33">
        <v>0</v>
      </c>
      <c r="M14" s="33">
        <f>J15</f>
        <v>717.1</v>
      </c>
      <c r="N14" s="143" t="s">
        <v>71</v>
      </c>
      <c r="O14" s="46" t="str">
        <f>B15</f>
        <v>OK1FEN</v>
      </c>
    </row>
    <row r="15" spans="1:15">
      <c r="A15" s="48" t="s">
        <v>73</v>
      </c>
      <c r="B15" s="46" t="s">
        <v>185</v>
      </c>
      <c r="C15" s="30">
        <v>0</v>
      </c>
      <c r="D15" s="32">
        <v>99.9</v>
      </c>
      <c r="E15" s="31">
        <v>178.4</v>
      </c>
      <c r="F15" s="31">
        <v>389.2</v>
      </c>
      <c r="G15" s="31">
        <v>0</v>
      </c>
      <c r="H15" s="31">
        <v>0</v>
      </c>
      <c r="I15" s="33">
        <v>49.6</v>
      </c>
      <c r="J15" s="34">
        <v>717.1</v>
      </c>
      <c r="L15" s="33">
        <v>0</v>
      </c>
      <c r="M15" s="33">
        <f>J16</f>
        <v>712.4</v>
      </c>
      <c r="N15" s="143" t="s">
        <v>73</v>
      </c>
      <c r="O15" s="46" t="str">
        <f>B16</f>
        <v>OK2PNQ</v>
      </c>
    </row>
    <row r="16" spans="1:15">
      <c r="A16" s="48" t="s">
        <v>77</v>
      </c>
      <c r="B16" s="46" t="s">
        <v>309</v>
      </c>
      <c r="C16" s="30">
        <v>252.4</v>
      </c>
      <c r="D16" s="32">
        <v>0</v>
      </c>
      <c r="E16" s="31">
        <v>189.6</v>
      </c>
      <c r="F16" s="31">
        <v>270.39999999999998</v>
      </c>
      <c r="G16" s="31">
        <v>0</v>
      </c>
      <c r="H16" s="31">
        <v>0</v>
      </c>
      <c r="I16" s="33">
        <v>0</v>
      </c>
      <c r="J16" s="34">
        <v>712.4</v>
      </c>
      <c r="L16" s="90">
        <v>-65</v>
      </c>
      <c r="M16" s="33">
        <f>J13+L16</f>
        <v>686.3</v>
      </c>
      <c r="N16" s="143" t="s">
        <v>77</v>
      </c>
      <c r="O16" s="46" t="s">
        <v>79</v>
      </c>
    </row>
    <row r="17" spans="1:15">
      <c r="A17" s="48" t="s">
        <v>80</v>
      </c>
      <c r="B17" s="46" t="s">
        <v>52</v>
      </c>
      <c r="C17" s="30">
        <v>0</v>
      </c>
      <c r="D17" s="32">
        <v>156.19999999999999</v>
      </c>
      <c r="E17" s="31">
        <v>45.4</v>
      </c>
      <c r="F17" s="31">
        <v>218.1</v>
      </c>
      <c r="G17" s="31">
        <v>105</v>
      </c>
      <c r="H17" s="31">
        <v>149.9</v>
      </c>
      <c r="I17" s="33">
        <v>0</v>
      </c>
      <c r="J17" s="34">
        <v>674.6</v>
      </c>
      <c r="L17" s="33">
        <v>0</v>
      </c>
      <c r="M17" s="33">
        <f t="shared" si="1"/>
        <v>674.6</v>
      </c>
      <c r="N17" s="143" t="s">
        <v>80</v>
      </c>
      <c r="O17" s="46" t="str">
        <f>B17</f>
        <v>OK1FHA</v>
      </c>
    </row>
    <row r="18" spans="1:15">
      <c r="A18" s="48" t="s">
        <v>83</v>
      </c>
      <c r="B18" s="46" t="s">
        <v>68</v>
      </c>
      <c r="C18" s="30">
        <v>88.3</v>
      </c>
      <c r="D18" s="32">
        <v>120</v>
      </c>
      <c r="E18" s="31">
        <v>115.9</v>
      </c>
      <c r="F18" s="31">
        <v>168.3</v>
      </c>
      <c r="G18" s="31">
        <v>0</v>
      </c>
      <c r="H18" s="31">
        <v>132.80000000000001</v>
      </c>
      <c r="I18" s="33">
        <v>0</v>
      </c>
      <c r="J18" s="34">
        <v>625.30000000000007</v>
      </c>
      <c r="L18" s="33">
        <f>-I18</f>
        <v>0</v>
      </c>
      <c r="M18" s="33">
        <f t="shared" si="1"/>
        <v>625.30000000000007</v>
      </c>
      <c r="N18" s="143" t="s">
        <v>83</v>
      </c>
      <c r="O18" s="46" t="str">
        <f t="shared" si="2"/>
        <v>OK2UYZ</v>
      </c>
    </row>
    <row r="19" spans="1:15">
      <c r="A19" s="48" t="s">
        <v>86</v>
      </c>
      <c r="B19" s="46" t="s">
        <v>29</v>
      </c>
      <c r="C19" s="30">
        <v>88.7</v>
      </c>
      <c r="D19" s="32">
        <v>165.7</v>
      </c>
      <c r="E19" s="31">
        <v>362.6</v>
      </c>
      <c r="F19" s="31">
        <v>0</v>
      </c>
      <c r="G19" s="31">
        <v>0</v>
      </c>
      <c r="H19" s="31">
        <v>0</v>
      </c>
      <c r="I19" s="33">
        <v>0</v>
      </c>
      <c r="J19" s="34">
        <v>617</v>
      </c>
      <c r="L19" s="33">
        <v>0</v>
      </c>
      <c r="M19" s="33">
        <f t="shared" si="1"/>
        <v>617</v>
      </c>
      <c r="N19" s="143" t="s">
        <v>86</v>
      </c>
      <c r="O19" s="46" t="str">
        <f t="shared" si="2"/>
        <v>OK1JHM</v>
      </c>
    </row>
    <row r="20" spans="1:15">
      <c r="A20" s="48" t="s">
        <v>87</v>
      </c>
      <c r="B20" s="46" t="s">
        <v>322</v>
      </c>
      <c r="C20" s="30">
        <v>62.7</v>
      </c>
      <c r="D20" s="32">
        <v>157.80000000000001</v>
      </c>
      <c r="E20" s="31">
        <v>0</v>
      </c>
      <c r="F20" s="31">
        <v>149.4</v>
      </c>
      <c r="G20" s="31">
        <v>125</v>
      </c>
      <c r="H20" s="31">
        <v>91.7</v>
      </c>
      <c r="I20" s="33">
        <v>0</v>
      </c>
      <c r="J20" s="34">
        <v>586.6</v>
      </c>
      <c r="L20" s="33">
        <f>-I20</f>
        <v>0</v>
      </c>
      <c r="M20" s="33">
        <f t="shared" si="1"/>
        <v>586.6</v>
      </c>
      <c r="N20" s="143" t="s">
        <v>87</v>
      </c>
      <c r="O20" s="46" t="str">
        <f t="shared" si="2"/>
        <v>OK2IGG</v>
      </c>
    </row>
    <row r="21" spans="1:15">
      <c r="A21" s="48" t="s">
        <v>89</v>
      </c>
      <c r="B21" s="46" t="s">
        <v>42</v>
      </c>
      <c r="C21" s="30">
        <v>103.7</v>
      </c>
      <c r="D21" s="32">
        <v>76</v>
      </c>
      <c r="E21" s="31">
        <v>116.2</v>
      </c>
      <c r="F21" s="31">
        <v>210.8</v>
      </c>
      <c r="G21" s="31">
        <v>0</v>
      </c>
      <c r="H21" s="31">
        <v>65.8</v>
      </c>
      <c r="I21" s="33">
        <v>0</v>
      </c>
      <c r="J21" s="34">
        <v>572.5</v>
      </c>
      <c r="L21" s="33">
        <v>0</v>
      </c>
      <c r="M21" s="33">
        <f t="shared" si="1"/>
        <v>572.5</v>
      </c>
      <c r="N21" s="143" t="s">
        <v>89</v>
      </c>
      <c r="O21" s="46" t="str">
        <f t="shared" si="2"/>
        <v>OK2LL</v>
      </c>
    </row>
    <row r="22" spans="1:15">
      <c r="A22" s="48" t="s">
        <v>92</v>
      </c>
      <c r="B22" s="46" t="s">
        <v>35</v>
      </c>
      <c r="C22" s="30">
        <v>65</v>
      </c>
      <c r="D22" s="32">
        <v>84.7</v>
      </c>
      <c r="E22" s="31">
        <v>147.30000000000001</v>
      </c>
      <c r="F22" s="31">
        <v>141.6</v>
      </c>
      <c r="G22" s="31">
        <v>0</v>
      </c>
      <c r="H22" s="31">
        <v>100</v>
      </c>
      <c r="I22" s="33">
        <v>0</v>
      </c>
      <c r="J22" s="34">
        <v>538.6</v>
      </c>
      <c r="L22" s="33">
        <v>0</v>
      </c>
      <c r="M22" s="33">
        <f t="shared" si="1"/>
        <v>538.6</v>
      </c>
      <c r="N22" s="143" t="s">
        <v>92</v>
      </c>
      <c r="O22" s="46" t="str">
        <f t="shared" si="2"/>
        <v>OK2QI</v>
      </c>
    </row>
    <row r="23" spans="1:15">
      <c r="A23" s="48" t="s">
        <v>95</v>
      </c>
      <c r="B23" s="46" t="s">
        <v>25</v>
      </c>
      <c r="C23" s="30">
        <v>0</v>
      </c>
      <c r="D23" s="32">
        <v>0</v>
      </c>
      <c r="E23" s="31">
        <v>0</v>
      </c>
      <c r="F23" s="31">
        <v>266</v>
      </c>
      <c r="G23" s="31">
        <v>53.3</v>
      </c>
      <c r="H23" s="31">
        <v>190</v>
      </c>
      <c r="I23" s="33">
        <v>20.5</v>
      </c>
      <c r="J23" s="34">
        <v>529.79999999999995</v>
      </c>
      <c r="L23" s="33">
        <v>0</v>
      </c>
      <c r="M23" s="33">
        <f t="shared" si="1"/>
        <v>529.79999999999995</v>
      </c>
      <c r="N23" s="143" t="s">
        <v>95</v>
      </c>
      <c r="O23" s="46" t="str">
        <f t="shared" si="2"/>
        <v>OK1MAC</v>
      </c>
    </row>
    <row r="24" spans="1:15">
      <c r="A24" s="48" t="s">
        <v>97</v>
      </c>
      <c r="B24" s="46" t="s">
        <v>32</v>
      </c>
      <c r="C24" s="30">
        <v>124.4</v>
      </c>
      <c r="D24" s="32">
        <v>182.3</v>
      </c>
      <c r="E24" s="31">
        <v>217</v>
      </c>
      <c r="F24" s="31">
        <v>0</v>
      </c>
      <c r="G24" s="31">
        <v>0</v>
      </c>
      <c r="H24" s="31">
        <v>0</v>
      </c>
      <c r="I24" s="33">
        <v>0</v>
      </c>
      <c r="J24" s="34">
        <v>523.70000000000005</v>
      </c>
      <c r="L24" s="33">
        <v>0</v>
      </c>
      <c r="M24" s="33">
        <f t="shared" si="1"/>
        <v>523.70000000000005</v>
      </c>
      <c r="N24" s="143" t="s">
        <v>97</v>
      </c>
      <c r="O24" s="46" t="str">
        <f t="shared" si="2"/>
        <v>OK2GD</v>
      </c>
    </row>
    <row r="25" spans="1:15">
      <c r="A25" s="48" t="s">
        <v>100</v>
      </c>
      <c r="B25" s="46" t="s">
        <v>26</v>
      </c>
      <c r="C25" s="30">
        <v>0</v>
      </c>
      <c r="D25" s="32">
        <v>0</v>
      </c>
      <c r="E25" s="31">
        <v>0</v>
      </c>
      <c r="F25" s="31">
        <v>304</v>
      </c>
      <c r="G25" s="31">
        <v>0</v>
      </c>
      <c r="H25" s="31">
        <v>215.1</v>
      </c>
      <c r="I25" s="33">
        <v>0</v>
      </c>
      <c r="J25" s="34">
        <v>519.1</v>
      </c>
      <c r="L25" s="33">
        <v>0</v>
      </c>
      <c r="M25" s="33">
        <f t="shared" si="1"/>
        <v>519.1</v>
      </c>
      <c r="N25" s="143" t="s">
        <v>100</v>
      </c>
      <c r="O25" s="46" t="str">
        <f t="shared" si="2"/>
        <v>OK1YA</v>
      </c>
    </row>
    <row r="26" spans="1:15">
      <c r="A26" s="48" t="s">
        <v>103</v>
      </c>
      <c r="B26" s="46" t="s">
        <v>63</v>
      </c>
      <c r="C26" s="30">
        <v>26.9</v>
      </c>
      <c r="D26" s="32">
        <v>65.5</v>
      </c>
      <c r="E26" s="31">
        <v>185</v>
      </c>
      <c r="F26" s="31">
        <v>102.8</v>
      </c>
      <c r="G26" s="31">
        <v>0</v>
      </c>
      <c r="H26" s="31">
        <v>128.9</v>
      </c>
      <c r="I26" s="33">
        <v>0</v>
      </c>
      <c r="J26" s="34">
        <v>509.1</v>
      </c>
      <c r="L26" s="33">
        <v>0</v>
      </c>
      <c r="M26" s="33">
        <f t="shared" si="1"/>
        <v>509.1</v>
      </c>
      <c r="N26" s="143" t="s">
        <v>103</v>
      </c>
      <c r="O26" s="46" t="str">
        <f t="shared" si="2"/>
        <v>OK2BPR</v>
      </c>
    </row>
    <row r="27" spans="1:15">
      <c r="A27" s="48" t="s">
        <v>104</v>
      </c>
      <c r="B27" s="46" t="s">
        <v>31</v>
      </c>
      <c r="C27" s="30">
        <v>85.5</v>
      </c>
      <c r="D27" s="32">
        <v>108.8</v>
      </c>
      <c r="E27" s="31">
        <v>0</v>
      </c>
      <c r="F27" s="31">
        <v>164.5</v>
      </c>
      <c r="G27" s="31">
        <v>0</v>
      </c>
      <c r="H27" s="31">
        <v>129.69999999999999</v>
      </c>
      <c r="I27" s="33">
        <v>0</v>
      </c>
      <c r="J27" s="34">
        <v>488.5</v>
      </c>
      <c r="L27" s="33">
        <v>0</v>
      </c>
      <c r="M27" s="33">
        <f t="shared" si="1"/>
        <v>488.5</v>
      </c>
      <c r="N27" s="143" t="s">
        <v>104</v>
      </c>
      <c r="O27" s="46" t="str">
        <f t="shared" si="2"/>
        <v>OK1IBB</v>
      </c>
    </row>
    <row r="28" spans="1:15">
      <c r="A28" s="48" t="s">
        <v>107</v>
      </c>
      <c r="B28" s="46" t="s">
        <v>90</v>
      </c>
      <c r="C28" s="30">
        <v>61.1</v>
      </c>
      <c r="D28" s="32">
        <v>94.6</v>
      </c>
      <c r="E28" s="31">
        <v>0</v>
      </c>
      <c r="F28" s="31">
        <v>184.9</v>
      </c>
      <c r="G28" s="31">
        <v>90</v>
      </c>
      <c r="H28" s="31">
        <v>56.9</v>
      </c>
      <c r="I28" s="33">
        <v>0</v>
      </c>
      <c r="J28" s="34">
        <v>487.5</v>
      </c>
      <c r="L28" s="33">
        <v>0</v>
      </c>
      <c r="M28" s="33">
        <f t="shared" si="1"/>
        <v>487.5</v>
      </c>
      <c r="N28" s="143" t="s">
        <v>107</v>
      </c>
      <c r="O28" s="46" t="str">
        <f t="shared" si="2"/>
        <v>OK2UPG</v>
      </c>
    </row>
    <row r="29" spans="1:15">
      <c r="A29" s="48" t="s">
        <v>108</v>
      </c>
      <c r="B29" s="46" t="s">
        <v>131</v>
      </c>
      <c r="C29" s="30">
        <v>54.1</v>
      </c>
      <c r="D29" s="32">
        <v>63.8</v>
      </c>
      <c r="E29" s="31">
        <v>206.8</v>
      </c>
      <c r="F29" s="31">
        <v>123.4</v>
      </c>
      <c r="G29" s="31">
        <v>0</v>
      </c>
      <c r="H29" s="31">
        <v>34.799999999999997</v>
      </c>
      <c r="I29" s="33">
        <v>0</v>
      </c>
      <c r="J29" s="34">
        <v>482.90000000000003</v>
      </c>
      <c r="L29" s="33">
        <v>0</v>
      </c>
      <c r="M29" s="33">
        <f t="shared" si="1"/>
        <v>482.90000000000003</v>
      </c>
      <c r="N29" s="143" t="s">
        <v>108</v>
      </c>
      <c r="O29" s="46" t="str">
        <f t="shared" si="2"/>
        <v>OK1VKC</v>
      </c>
    </row>
    <row r="30" spans="1:15">
      <c r="A30" s="48" t="s">
        <v>110</v>
      </c>
      <c r="B30" s="46" t="s">
        <v>39</v>
      </c>
      <c r="C30" s="30">
        <v>50.1</v>
      </c>
      <c r="D30" s="32">
        <v>0</v>
      </c>
      <c r="E30" s="31">
        <v>85.7</v>
      </c>
      <c r="F30" s="31">
        <v>118.4</v>
      </c>
      <c r="G30" s="31">
        <v>81.7</v>
      </c>
      <c r="H30" s="31">
        <v>107.5</v>
      </c>
      <c r="I30" s="33">
        <v>37.6</v>
      </c>
      <c r="J30" s="34">
        <v>481.00000000000006</v>
      </c>
      <c r="L30" s="33">
        <v>0</v>
      </c>
      <c r="M30" s="33">
        <f t="shared" si="1"/>
        <v>481.00000000000006</v>
      </c>
      <c r="N30" s="143" t="s">
        <v>110</v>
      </c>
      <c r="O30" s="46" t="str">
        <f t="shared" si="2"/>
        <v>OK1VBN</v>
      </c>
    </row>
    <row r="31" spans="1:15">
      <c r="A31" s="48" t="s">
        <v>112</v>
      </c>
      <c r="B31" s="46" t="s">
        <v>24</v>
      </c>
      <c r="C31" s="30">
        <v>82.6</v>
      </c>
      <c r="D31" s="32">
        <v>112.5</v>
      </c>
      <c r="E31" s="31">
        <v>0</v>
      </c>
      <c r="F31" s="31">
        <v>153.30000000000001</v>
      </c>
      <c r="G31" s="31">
        <v>0</v>
      </c>
      <c r="H31" s="31">
        <v>126.5</v>
      </c>
      <c r="I31" s="33">
        <v>0</v>
      </c>
      <c r="J31" s="34">
        <v>474.9</v>
      </c>
      <c r="L31" s="33">
        <v>0</v>
      </c>
      <c r="M31" s="33">
        <f t="shared" si="1"/>
        <v>474.9</v>
      </c>
      <c r="N31" s="143" t="s">
        <v>112</v>
      </c>
      <c r="O31" s="46" t="str">
        <f t="shared" si="2"/>
        <v>OK1VUF</v>
      </c>
    </row>
    <row r="32" spans="1:15">
      <c r="A32" s="48" t="s">
        <v>114</v>
      </c>
      <c r="B32" s="46" t="s">
        <v>446</v>
      </c>
      <c r="C32" s="30">
        <v>0</v>
      </c>
      <c r="D32" s="32">
        <v>108</v>
      </c>
      <c r="E32" s="31">
        <v>126</v>
      </c>
      <c r="F32" s="31">
        <v>143.30000000000001</v>
      </c>
      <c r="G32" s="31">
        <v>0</v>
      </c>
      <c r="H32" s="31">
        <v>94.9</v>
      </c>
      <c r="I32" s="33">
        <v>0</v>
      </c>
      <c r="J32" s="34">
        <v>472.20000000000005</v>
      </c>
      <c r="L32" s="33">
        <v>0</v>
      </c>
      <c r="M32" s="33">
        <f t="shared" si="1"/>
        <v>472.20000000000005</v>
      </c>
      <c r="N32" s="143" t="s">
        <v>114</v>
      </c>
      <c r="O32" s="46" t="str">
        <f t="shared" si="2"/>
        <v>OK1FPG</v>
      </c>
    </row>
    <row r="33" spans="1:15">
      <c r="A33" s="48" t="s">
        <v>117</v>
      </c>
      <c r="B33" s="46" t="s">
        <v>23</v>
      </c>
      <c r="C33" s="30">
        <v>90</v>
      </c>
      <c r="D33" s="32">
        <v>97</v>
      </c>
      <c r="E33" s="31">
        <v>0</v>
      </c>
      <c r="F33" s="31">
        <v>153.1</v>
      </c>
      <c r="G33" s="31">
        <v>123.3</v>
      </c>
      <c r="H33" s="31">
        <v>0</v>
      </c>
      <c r="I33" s="33">
        <v>0</v>
      </c>
      <c r="J33" s="34">
        <v>463.40000000000003</v>
      </c>
      <c r="L33" s="33">
        <v>0</v>
      </c>
      <c r="M33" s="33">
        <f t="shared" si="1"/>
        <v>463.40000000000003</v>
      </c>
      <c r="N33" s="143" t="s">
        <v>117</v>
      </c>
      <c r="O33" s="46" t="str">
        <f t="shared" si="2"/>
        <v>OK2EZ</v>
      </c>
    </row>
    <row r="34" spans="1:15">
      <c r="A34" s="48" t="s">
        <v>120</v>
      </c>
      <c r="B34" s="46" t="s">
        <v>489</v>
      </c>
      <c r="C34" s="30">
        <v>121.5</v>
      </c>
      <c r="D34" s="32">
        <v>96.6</v>
      </c>
      <c r="E34" s="31">
        <v>95.8</v>
      </c>
      <c r="F34" s="31">
        <v>130.80000000000001</v>
      </c>
      <c r="G34" s="31">
        <v>0</v>
      </c>
      <c r="H34" s="31">
        <v>0</v>
      </c>
      <c r="I34" s="33">
        <v>0</v>
      </c>
      <c r="J34" s="34">
        <v>444.7</v>
      </c>
      <c r="L34" s="33">
        <v>0</v>
      </c>
      <c r="M34" s="33">
        <f t="shared" si="1"/>
        <v>444.7</v>
      </c>
      <c r="N34" s="143" t="s">
        <v>120</v>
      </c>
      <c r="O34" s="46" t="str">
        <f t="shared" si="2"/>
        <v>OK2BDS</v>
      </c>
    </row>
    <row r="35" spans="1:15">
      <c r="A35" s="48" t="s">
        <v>122</v>
      </c>
      <c r="B35" s="46" t="s">
        <v>76</v>
      </c>
      <c r="C35" s="30">
        <v>91.1</v>
      </c>
      <c r="D35" s="32">
        <v>0</v>
      </c>
      <c r="E35" s="31">
        <v>80.599999999999994</v>
      </c>
      <c r="F35" s="31">
        <v>120.2</v>
      </c>
      <c r="G35" s="31">
        <v>73.3</v>
      </c>
      <c r="H35" s="31">
        <v>78</v>
      </c>
      <c r="I35" s="33">
        <v>0</v>
      </c>
      <c r="J35" s="34">
        <v>443.2</v>
      </c>
      <c r="L35" s="33">
        <v>0</v>
      </c>
      <c r="M35" s="33">
        <f t="shared" si="1"/>
        <v>443.2</v>
      </c>
      <c r="N35" s="143" t="s">
        <v>122</v>
      </c>
      <c r="O35" s="46" t="str">
        <f t="shared" si="2"/>
        <v>OK5YY</v>
      </c>
    </row>
    <row r="36" spans="1:15">
      <c r="A36" s="48" t="s">
        <v>124</v>
      </c>
      <c r="B36" s="46" t="s">
        <v>113</v>
      </c>
      <c r="C36" s="30">
        <v>79.8</v>
      </c>
      <c r="D36" s="32">
        <v>93.8</v>
      </c>
      <c r="E36" s="31">
        <v>0</v>
      </c>
      <c r="F36" s="31">
        <v>142.1</v>
      </c>
      <c r="G36" s="31">
        <v>0</v>
      </c>
      <c r="H36" s="31">
        <v>104.4</v>
      </c>
      <c r="I36" s="33">
        <v>0</v>
      </c>
      <c r="J36" s="34">
        <v>420.1</v>
      </c>
      <c r="L36" s="33">
        <v>0</v>
      </c>
      <c r="M36" s="33">
        <f t="shared" si="1"/>
        <v>420.1</v>
      </c>
      <c r="N36" s="143" t="s">
        <v>124</v>
      </c>
      <c r="O36" s="46" t="str">
        <f t="shared" si="2"/>
        <v>OK4AC</v>
      </c>
    </row>
    <row r="37" spans="1:15">
      <c r="A37" s="48" t="s">
        <v>125</v>
      </c>
      <c r="B37" s="46" t="s">
        <v>38</v>
      </c>
      <c r="C37" s="30">
        <v>86.6</v>
      </c>
      <c r="D37" s="32">
        <v>86.2</v>
      </c>
      <c r="E37" s="31">
        <v>0</v>
      </c>
      <c r="F37" s="31">
        <v>140.1</v>
      </c>
      <c r="G37" s="31">
        <v>106.7</v>
      </c>
      <c r="H37" s="31">
        <v>0</v>
      </c>
      <c r="I37" s="33">
        <v>0</v>
      </c>
      <c r="J37" s="34">
        <v>419.59999999999997</v>
      </c>
      <c r="L37" s="33">
        <v>0</v>
      </c>
      <c r="M37" s="33">
        <f t="shared" si="1"/>
        <v>419.59999999999997</v>
      </c>
      <c r="N37" s="143" t="s">
        <v>125</v>
      </c>
      <c r="O37" s="46" t="str">
        <f t="shared" si="2"/>
        <v>OK1VRY</v>
      </c>
    </row>
    <row r="38" spans="1:15">
      <c r="A38" s="48" t="s">
        <v>127</v>
      </c>
      <c r="B38" s="46" t="s">
        <v>308</v>
      </c>
      <c r="C38" s="30">
        <v>0</v>
      </c>
      <c r="D38" s="32">
        <v>0</v>
      </c>
      <c r="E38" s="31">
        <v>210</v>
      </c>
      <c r="F38" s="31">
        <v>113.5</v>
      </c>
      <c r="G38" s="31">
        <v>0</v>
      </c>
      <c r="H38" s="31">
        <v>90</v>
      </c>
      <c r="I38" s="33">
        <v>0</v>
      </c>
      <c r="J38" s="34">
        <v>413.5</v>
      </c>
      <c r="L38" s="33">
        <v>0</v>
      </c>
      <c r="M38" s="33">
        <f t="shared" si="1"/>
        <v>413.5</v>
      </c>
      <c r="N38" s="143" t="s">
        <v>127</v>
      </c>
      <c r="O38" s="46" t="str">
        <f t="shared" si="2"/>
        <v>OK2BFF</v>
      </c>
    </row>
    <row r="39" spans="1:15">
      <c r="A39" s="48" t="s">
        <v>129</v>
      </c>
      <c r="B39" s="46" t="s">
        <v>512</v>
      </c>
      <c r="C39" s="30">
        <v>0</v>
      </c>
      <c r="D39" s="32">
        <v>116.3</v>
      </c>
      <c r="E39" s="31">
        <v>0</v>
      </c>
      <c r="F39" s="31">
        <v>160.80000000000001</v>
      </c>
      <c r="G39" s="31">
        <v>0</v>
      </c>
      <c r="H39" s="31">
        <v>136</v>
      </c>
      <c r="I39" s="33">
        <v>0</v>
      </c>
      <c r="J39" s="34">
        <v>413.1</v>
      </c>
      <c r="L39" s="33">
        <v>0</v>
      </c>
      <c r="M39" s="33">
        <f t="shared" si="1"/>
        <v>413.1</v>
      </c>
      <c r="N39" s="143" t="s">
        <v>129</v>
      </c>
      <c r="O39" s="46" t="str">
        <f t="shared" si="2"/>
        <v>OK1RN</v>
      </c>
    </row>
    <row r="40" spans="1:15">
      <c r="A40" s="48" t="s">
        <v>130</v>
      </c>
      <c r="B40" s="46" t="s">
        <v>44</v>
      </c>
      <c r="C40" s="30">
        <v>84.9</v>
      </c>
      <c r="D40" s="32">
        <v>77.2</v>
      </c>
      <c r="E40" s="31">
        <v>0</v>
      </c>
      <c r="F40" s="31">
        <v>0</v>
      </c>
      <c r="G40" s="31">
        <v>103.3</v>
      </c>
      <c r="H40" s="31">
        <v>82.2</v>
      </c>
      <c r="I40" s="33">
        <v>58.2</v>
      </c>
      <c r="J40" s="34">
        <v>405.8</v>
      </c>
      <c r="L40" s="33">
        <v>0</v>
      </c>
      <c r="M40" s="33">
        <f t="shared" si="1"/>
        <v>405.8</v>
      </c>
      <c r="N40" s="143" t="s">
        <v>130</v>
      </c>
      <c r="O40" s="46" t="str">
        <f t="shared" si="2"/>
        <v>OK2SSJ</v>
      </c>
    </row>
    <row r="41" spans="1:15">
      <c r="A41" s="48" t="s">
        <v>132</v>
      </c>
      <c r="B41" s="46" t="s">
        <v>78</v>
      </c>
      <c r="C41" s="30">
        <v>84.5</v>
      </c>
      <c r="D41" s="32">
        <v>84.7</v>
      </c>
      <c r="E41" s="31">
        <v>0</v>
      </c>
      <c r="F41" s="31">
        <v>175.7</v>
      </c>
      <c r="G41" s="31">
        <v>43.3</v>
      </c>
      <c r="H41" s="31">
        <v>0</v>
      </c>
      <c r="I41" s="33">
        <v>0</v>
      </c>
      <c r="J41" s="34">
        <v>388.2</v>
      </c>
      <c r="L41" s="33">
        <v>0</v>
      </c>
      <c r="M41" s="33">
        <f t="shared" si="1"/>
        <v>388.2</v>
      </c>
      <c r="N41" s="143" t="s">
        <v>132</v>
      </c>
      <c r="O41" s="46" t="str">
        <f t="shared" si="2"/>
        <v>OK1FMP</v>
      </c>
    </row>
    <row r="42" spans="1:15">
      <c r="A42" s="48" t="s">
        <v>133</v>
      </c>
      <c r="B42" s="46" t="s">
        <v>91</v>
      </c>
      <c r="C42" s="30">
        <v>0</v>
      </c>
      <c r="D42" s="32">
        <v>98</v>
      </c>
      <c r="E42" s="31">
        <v>0</v>
      </c>
      <c r="F42" s="31">
        <v>157</v>
      </c>
      <c r="G42" s="31">
        <v>0</v>
      </c>
      <c r="H42" s="31">
        <v>120.2</v>
      </c>
      <c r="I42" s="33">
        <v>0</v>
      </c>
      <c r="J42" s="34">
        <v>375.2</v>
      </c>
      <c r="L42" s="33">
        <v>0</v>
      </c>
      <c r="M42" s="33">
        <f t="shared" si="1"/>
        <v>375.2</v>
      </c>
      <c r="N42" s="143" t="s">
        <v>133</v>
      </c>
      <c r="O42" s="46" t="str">
        <f t="shared" si="2"/>
        <v>OK2DGB</v>
      </c>
    </row>
    <row r="43" spans="1:15">
      <c r="A43" s="48" t="s">
        <v>134</v>
      </c>
      <c r="B43" s="46" t="s">
        <v>49</v>
      </c>
      <c r="C43" s="30">
        <v>0</v>
      </c>
      <c r="D43" s="32">
        <v>200.8</v>
      </c>
      <c r="E43" s="31">
        <v>103.5</v>
      </c>
      <c r="F43" s="31">
        <v>0</v>
      </c>
      <c r="G43" s="31">
        <v>0</v>
      </c>
      <c r="H43" s="31">
        <v>68.400000000000006</v>
      </c>
      <c r="I43" s="33">
        <v>0</v>
      </c>
      <c r="J43" s="34">
        <v>372.70000000000005</v>
      </c>
      <c r="L43" s="33">
        <v>0</v>
      </c>
      <c r="M43" s="33">
        <f t="shared" si="1"/>
        <v>372.70000000000005</v>
      </c>
      <c r="N43" s="143" t="s">
        <v>134</v>
      </c>
      <c r="O43" s="46" t="str">
        <f t="shared" si="2"/>
        <v>OK1VM</v>
      </c>
    </row>
    <row r="44" spans="1:15">
      <c r="A44" s="48" t="s">
        <v>135</v>
      </c>
      <c r="B44" s="46" t="s">
        <v>128</v>
      </c>
      <c r="C44" s="30">
        <v>0</v>
      </c>
      <c r="D44" s="32">
        <v>0</v>
      </c>
      <c r="E44" s="31">
        <v>0</v>
      </c>
      <c r="F44" s="31">
        <v>145.80000000000001</v>
      </c>
      <c r="G44" s="31">
        <v>100</v>
      </c>
      <c r="H44" s="31">
        <v>117</v>
      </c>
      <c r="I44" s="33">
        <v>0</v>
      </c>
      <c r="J44" s="34">
        <v>362.8</v>
      </c>
      <c r="L44" s="33">
        <v>0</v>
      </c>
      <c r="M44" s="33">
        <f t="shared" si="1"/>
        <v>362.8</v>
      </c>
      <c r="N44" s="143" t="s">
        <v>135</v>
      </c>
      <c r="O44" s="46" t="str">
        <f t="shared" si="2"/>
        <v>OK1VSJ</v>
      </c>
    </row>
    <row r="45" spans="1:15">
      <c r="A45" s="48" t="s">
        <v>137</v>
      </c>
      <c r="B45" s="46" t="s">
        <v>340</v>
      </c>
      <c r="C45" s="30">
        <v>0</v>
      </c>
      <c r="D45" s="32">
        <v>95.2</v>
      </c>
      <c r="E45" s="31">
        <v>0</v>
      </c>
      <c r="F45" s="31">
        <v>147.5</v>
      </c>
      <c r="G45" s="31">
        <v>118.3</v>
      </c>
      <c r="H45" s="31">
        <v>0</v>
      </c>
      <c r="I45" s="33">
        <v>0</v>
      </c>
      <c r="J45" s="34">
        <v>361</v>
      </c>
      <c r="L45" s="33">
        <v>0</v>
      </c>
      <c r="M45" s="33">
        <f t="shared" si="1"/>
        <v>361</v>
      </c>
      <c r="N45" s="143" t="s">
        <v>137</v>
      </c>
      <c r="O45" s="46" t="str">
        <f t="shared" si="2"/>
        <v>OK1TI</v>
      </c>
    </row>
    <row r="46" spans="1:15">
      <c r="A46" s="48" t="s">
        <v>139</v>
      </c>
      <c r="B46" s="46" t="s">
        <v>72</v>
      </c>
      <c r="C46" s="30">
        <v>0</v>
      </c>
      <c r="D46" s="32">
        <v>0</v>
      </c>
      <c r="E46" s="31">
        <v>0</v>
      </c>
      <c r="F46" s="31">
        <v>125.1</v>
      </c>
      <c r="G46" s="31">
        <v>95</v>
      </c>
      <c r="H46" s="31">
        <v>85.4</v>
      </c>
      <c r="I46" s="33">
        <v>51.3</v>
      </c>
      <c r="J46" s="34">
        <v>356.8</v>
      </c>
      <c r="L46" s="33">
        <v>0</v>
      </c>
      <c r="M46" s="33">
        <f t="shared" si="1"/>
        <v>356.8</v>
      </c>
      <c r="N46" s="143" t="s">
        <v>139</v>
      </c>
      <c r="O46" s="46" t="str">
        <f t="shared" si="2"/>
        <v>OK1TRW</v>
      </c>
    </row>
    <row r="47" spans="1:15">
      <c r="A47" s="48" t="s">
        <v>142</v>
      </c>
      <c r="B47" s="46" t="s">
        <v>60</v>
      </c>
      <c r="C47" s="30">
        <v>268.10000000000002</v>
      </c>
      <c r="D47" s="32">
        <v>0</v>
      </c>
      <c r="E47" s="31">
        <v>0</v>
      </c>
      <c r="F47" s="31">
        <v>0</v>
      </c>
      <c r="G47" s="31">
        <v>0</v>
      </c>
      <c r="H47" s="31">
        <v>0</v>
      </c>
      <c r="I47" s="33">
        <v>75.3</v>
      </c>
      <c r="J47" s="34">
        <v>343.40000000000003</v>
      </c>
      <c r="L47" s="33">
        <v>0</v>
      </c>
      <c r="M47" s="33">
        <f t="shared" si="1"/>
        <v>343.40000000000003</v>
      </c>
      <c r="N47" s="143" t="s">
        <v>142</v>
      </c>
      <c r="O47" s="46" t="str">
        <f t="shared" si="2"/>
        <v>OK1TEH</v>
      </c>
    </row>
    <row r="48" spans="1:15">
      <c r="A48" s="48" t="s">
        <v>143</v>
      </c>
      <c r="B48" s="46" t="s">
        <v>45</v>
      </c>
      <c r="C48" s="30">
        <v>68.400000000000006</v>
      </c>
      <c r="D48" s="32">
        <v>86.3</v>
      </c>
      <c r="E48" s="31">
        <v>0</v>
      </c>
      <c r="F48" s="31">
        <v>119.7</v>
      </c>
      <c r="G48" s="31">
        <v>55</v>
      </c>
      <c r="H48" s="31">
        <v>0</v>
      </c>
      <c r="I48" s="33">
        <v>0</v>
      </c>
      <c r="J48" s="34">
        <v>329.4</v>
      </c>
      <c r="L48" s="33">
        <v>0</v>
      </c>
      <c r="M48" s="33">
        <f t="shared" si="1"/>
        <v>329.4</v>
      </c>
      <c r="N48" s="143" t="s">
        <v>143</v>
      </c>
      <c r="O48" s="46" t="str">
        <f t="shared" si="2"/>
        <v>OK1MHJ</v>
      </c>
    </row>
    <row r="49" spans="1:15">
      <c r="A49" s="48" t="s">
        <v>145</v>
      </c>
      <c r="B49" s="46" t="s">
        <v>115</v>
      </c>
      <c r="C49" s="30">
        <v>0</v>
      </c>
      <c r="D49" s="32">
        <v>80.8</v>
      </c>
      <c r="E49" s="31">
        <v>0</v>
      </c>
      <c r="F49" s="31">
        <v>134.5</v>
      </c>
      <c r="G49" s="31">
        <v>110</v>
      </c>
      <c r="H49" s="31">
        <v>0</v>
      </c>
      <c r="I49" s="33">
        <v>0</v>
      </c>
      <c r="J49" s="34">
        <v>325.3</v>
      </c>
      <c r="L49" s="33">
        <v>0</v>
      </c>
      <c r="M49" s="33">
        <f t="shared" si="1"/>
        <v>325.3</v>
      </c>
      <c r="N49" s="143" t="s">
        <v>145</v>
      </c>
      <c r="O49" s="46" t="str">
        <f t="shared" si="2"/>
        <v>OK2BMJ</v>
      </c>
    </row>
    <row r="50" spans="1:15">
      <c r="A50" s="48" t="s">
        <v>147</v>
      </c>
      <c r="B50" s="46" t="s">
        <v>62</v>
      </c>
      <c r="C50" s="30">
        <v>81.5</v>
      </c>
      <c r="D50" s="32">
        <v>84.4</v>
      </c>
      <c r="E50" s="31">
        <v>0</v>
      </c>
      <c r="F50" s="31">
        <v>119.5</v>
      </c>
      <c r="G50" s="31">
        <v>0</v>
      </c>
      <c r="H50" s="31">
        <v>0</v>
      </c>
      <c r="I50" s="33">
        <v>35.9</v>
      </c>
      <c r="J50" s="34">
        <v>321.29999999999995</v>
      </c>
      <c r="L50" s="33">
        <v>0</v>
      </c>
      <c r="M50" s="33">
        <f t="shared" si="1"/>
        <v>321.29999999999995</v>
      </c>
      <c r="N50" s="143" t="s">
        <v>147</v>
      </c>
      <c r="O50" s="46" t="str">
        <f t="shared" si="2"/>
        <v>OK2PVX</v>
      </c>
    </row>
    <row r="51" spans="1:15">
      <c r="A51" s="48" t="s">
        <v>149</v>
      </c>
      <c r="B51" s="46" t="s">
        <v>67</v>
      </c>
      <c r="C51" s="30">
        <v>69.599999999999994</v>
      </c>
      <c r="D51" s="32">
        <v>64.7</v>
      </c>
      <c r="E51" s="31">
        <v>0</v>
      </c>
      <c r="F51" s="31">
        <v>110.2</v>
      </c>
      <c r="G51" s="31">
        <v>76.7</v>
      </c>
      <c r="H51" s="31">
        <v>0</v>
      </c>
      <c r="I51" s="33">
        <v>0</v>
      </c>
      <c r="J51" s="34">
        <v>321.2</v>
      </c>
      <c r="L51" s="33">
        <v>0</v>
      </c>
      <c r="M51" s="33">
        <f t="shared" si="1"/>
        <v>321.2</v>
      </c>
      <c r="N51" s="143" t="s">
        <v>149</v>
      </c>
      <c r="O51" s="46" t="str">
        <f t="shared" si="2"/>
        <v>OK2BSP</v>
      </c>
    </row>
    <row r="52" spans="1:15">
      <c r="A52" s="48" t="s">
        <v>151</v>
      </c>
      <c r="B52" s="46" t="s">
        <v>58</v>
      </c>
      <c r="C52" s="30">
        <v>57.7</v>
      </c>
      <c r="D52" s="32">
        <v>59.3</v>
      </c>
      <c r="E52" s="31">
        <v>0</v>
      </c>
      <c r="F52" s="31">
        <v>128.9</v>
      </c>
      <c r="G52" s="31">
        <v>71.7</v>
      </c>
      <c r="H52" s="31">
        <v>0</v>
      </c>
      <c r="I52" s="33">
        <v>0</v>
      </c>
      <c r="J52" s="34">
        <v>317.60000000000002</v>
      </c>
      <c r="L52" s="33">
        <v>0</v>
      </c>
      <c r="M52" s="33">
        <f t="shared" si="1"/>
        <v>317.60000000000002</v>
      </c>
      <c r="N52" s="143" t="s">
        <v>151</v>
      </c>
      <c r="O52" s="46" t="str">
        <f t="shared" si="2"/>
        <v>OK1VUB</v>
      </c>
    </row>
    <row r="53" spans="1:15">
      <c r="A53" s="48" t="s">
        <v>153</v>
      </c>
      <c r="B53" s="46" t="s">
        <v>51</v>
      </c>
      <c r="C53" s="30">
        <v>79.8</v>
      </c>
      <c r="D53" s="32">
        <v>34.1</v>
      </c>
      <c r="E53" s="31">
        <v>0</v>
      </c>
      <c r="F53" s="31">
        <v>117.7</v>
      </c>
      <c r="G53" s="31">
        <v>83.3</v>
      </c>
      <c r="H53" s="31">
        <v>0</v>
      </c>
      <c r="I53" s="33">
        <v>0</v>
      </c>
      <c r="J53" s="34">
        <v>314.90000000000003</v>
      </c>
      <c r="L53" s="33">
        <v>0</v>
      </c>
      <c r="M53" s="33">
        <f t="shared" si="1"/>
        <v>314.90000000000003</v>
      </c>
      <c r="N53" s="143" t="s">
        <v>153</v>
      </c>
      <c r="O53" s="46" t="str">
        <f t="shared" si="2"/>
        <v>OK2VLT</v>
      </c>
    </row>
    <row r="54" spans="1:15">
      <c r="A54" s="48" t="s">
        <v>154</v>
      </c>
      <c r="B54" s="46" t="s">
        <v>111</v>
      </c>
      <c r="C54" s="30">
        <v>0</v>
      </c>
      <c r="D54" s="32">
        <v>79.599999999999994</v>
      </c>
      <c r="E54" s="31">
        <v>60.5</v>
      </c>
      <c r="F54" s="31">
        <v>93.5</v>
      </c>
      <c r="G54" s="31">
        <v>78.3</v>
      </c>
      <c r="H54" s="31">
        <v>0</v>
      </c>
      <c r="I54" s="33">
        <v>0</v>
      </c>
      <c r="J54" s="34">
        <v>311.89999999999998</v>
      </c>
      <c r="L54" s="33">
        <v>0</v>
      </c>
      <c r="M54" s="33">
        <f t="shared" si="1"/>
        <v>311.89999999999998</v>
      </c>
      <c r="N54" s="143" t="s">
        <v>154</v>
      </c>
      <c r="O54" s="46" t="str">
        <f t="shared" si="2"/>
        <v>OK1FQK</v>
      </c>
    </row>
    <row r="55" spans="1:15">
      <c r="A55" s="48" t="s">
        <v>156</v>
      </c>
      <c r="B55" s="46" t="s">
        <v>465</v>
      </c>
      <c r="C55" s="30">
        <v>0</v>
      </c>
      <c r="D55" s="32">
        <v>62.5</v>
      </c>
      <c r="E55" s="31">
        <v>86.7</v>
      </c>
      <c r="F55" s="31">
        <v>0</v>
      </c>
      <c r="G55" s="31">
        <v>31.7</v>
      </c>
      <c r="H55" s="31">
        <v>90</v>
      </c>
      <c r="I55" s="33">
        <v>39.4</v>
      </c>
      <c r="J55" s="34">
        <v>310.29999999999995</v>
      </c>
      <c r="L55" s="33">
        <v>0</v>
      </c>
      <c r="M55" s="33">
        <f t="shared" si="1"/>
        <v>310.29999999999995</v>
      </c>
      <c r="N55" s="143" t="s">
        <v>156</v>
      </c>
      <c r="O55" s="46" t="str">
        <f t="shared" si="2"/>
        <v>OK1DXD</v>
      </c>
    </row>
    <row r="56" spans="1:15">
      <c r="A56" s="48" t="s">
        <v>159</v>
      </c>
      <c r="B56" s="46" t="s">
        <v>54</v>
      </c>
      <c r="C56" s="30">
        <v>83.2</v>
      </c>
      <c r="D56" s="32">
        <v>88</v>
      </c>
      <c r="E56" s="31">
        <v>0</v>
      </c>
      <c r="F56" s="31">
        <v>138.19999999999999</v>
      </c>
      <c r="G56" s="31">
        <v>0</v>
      </c>
      <c r="H56" s="31">
        <v>0</v>
      </c>
      <c r="I56" s="33">
        <v>0</v>
      </c>
      <c r="J56" s="34">
        <v>309.39999999999998</v>
      </c>
      <c r="L56" s="33">
        <v>0</v>
      </c>
      <c r="M56" s="33">
        <f t="shared" si="1"/>
        <v>309.39999999999998</v>
      </c>
      <c r="N56" s="143" t="s">
        <v>159</v>
      </c>
      <c r="O56" s="46" t="str">
        <f t="shared" si="2"/>
        <v>OK1JLM</v>
      </c>
    </row>
    <row r="57" spans="1:15">
      <c r="A57" s="48" t="s">
        <v>160</v>
      </c>
      <c r="B57" s="46" t="s">
        <v>59</v>
      </c>
      <c r="C57" s="30">
        <v>102.7</v>
      </c>
      <c r="D57" s="32">
        <v>128.19999999999999</v>
      </c>
      <c r="E57" s="31">
        <v>0</v>
      </c>
      <c r="F57" s="31">
        <v>0</v>
      </c>
      <c r="G57" s="31">
        <v>68.3</v>
      </c>
      <c r="H57" s="31">
        <v>0</v>
      </c>
      <c r="I57" s="33">
        <v>0</v>
      </c>
      <c r="J57" s="34">
        <v>299.2</v>
      </c>
      <c r="L57" s="33">
        <v>0</v>
      </c>
      <c r="M57" s="33">
        <f t="shared" si="1"/>
        <v>299.2</v>
      </c>
      <c r="N57" s="143" t="s">
        <v>160</v>
      </c>
      <c r="O57" s="46" t="str">
        <f t="shared" si="2"/>
        <v>OK2BRX</v>
      </c>
    </row>
    <row r="58" spans="1:15">
      <c r="A58" s="48" t="s">
        <v>162</v>
      </c>
      <c r="B58" s="46" t="s">
        <v>82</v>
      </c>
      <c r="C58" s="30">
        <v>76.400000000000006</v>
      </c>
      <c r="D58" s="32">
        <v>0</v>
      </c>
      <c r="E58" s="31">
        <v>0</v>
      </c>
      <c r="F58" s="31">
        <v>130.69999999999999</v>
      </c>
      <c r="G58" s="31">
        <v>91.7</v>
      </c>
      <c r="H58" s="31">
        <v>0</v>
      </c>
      <c r="I58" s="33">
        <v>0</v>
      </c>
      <c r="J58" s="34">
        <v>298.8</v>
      </c>
      <c r="L58" s="33">
        <v>0</v>
      </c>
      <c r="M58" s="33">
        <f t="shared" si="1"/>
        <v>298.8</v>
      </c>
      <c r="N58" s="143" t="s">
        <v>162</v>
      </c>
      <c r="O58" s="46" t="str">
        <f t="shared" si="2"/>
        <v>OK1NWD</v>
      </c>
    </row>
    <row r="59" spans="1:15">
      <c r="A59" s="48" t="s">
        <v>163</v>
      </c>
      <c r="B59" s="46" t="s">
        <v>101</v>
      </c>
      <c r="C59" s="30">
        <v>88.3</v>
      </c>
      <c r="D59" s="32">
        <v>91.6</v>
      </c>
      <c r="E59" s="31">
        <v>0</v>
      </c>
      <c r="F59" s="31">
        <v>0</v>
      </c>
      <c r="G59" s="31">
        <v>116.7</v>
      </c>
      <c r="H59" s="31">
        <v>0</v>
      </c>
      <c r="I59" s="33">
        <v>0</v>
      </c>
      <c r="J59" s="34">
        <v>296.59999999999997</v>
      </c>
      <c r="L59" s="33">
        <v>0</v>
      </c>
      <c r="M59" s="33">
        <f t="shared" si="1"/>
        <v>296.59999999999997</v>
      </c>
      <c r="N59" s="143" t="s">
        <v>163</v>
      </c>
      <c r="O59" s="46" t="str">
        <f t="shared" si="2"/>
        <v>OK1NPF</v>
      </c>
    </row>
    <row r="60" spans="1:15">
      <c r="A60" s="48" t="s">
        <v>164</v>
      </c>
      <c r="B60" s="46" t="s">
        <v>88</v>
      </c>
      <c r="C60" s="30">
        <v>73.3</v>
      </c>
      <c r="D60" s="32">
        <v>93.8</v>
      </c>
      <c r="E60" s="31">
        <v>0</v>
      </c>
      <c r="F60" s="31">
        <v>102.7</v>
      </c>
      <c r="G60" s="31">
        <v>0</v>
      </c>
      <c r="H60" s="31">
        <v>22.1</v>
      </c>
      <c r="I60" s="33">
        <v>0</v>
      </c>
      <c r="J60" s="34">
        <v>291.90000000000003</v>
      </c>
      <c r="L60" s="33">
        <v>0</v>
      </c>
      <c r="M60" s="33">
        <f t="shared" si="1"/>
        <v>291.90000000000003</v>
      </c>
      <c r="N60" s="143" t="s">
        <v>164</v>
      </c>
      <c r="O60" s="46" t="str">
        <f t="shared" si="2"/>
        <v>OK1DPO</v>
      </c>
    </row>
    <row r="61" spans="1:15">
      <c r="A61" s="48" t="s">
        <v>165</v>
      </c>
      <c r="B61" s="46" t="s">
        <v>74</v>
      </c>
      <c r="C61" s="30">
        <v>56</v>
      </c>
      <c r="D61" s="32">
        <v>57.5</v>
      </c>
      <c r="E61" s="31">
        <v>0</v>
      </c>
      <c r="F61" s="31">
        <v>106.4</v>
      </c>
      <c r="G61" s="31">
        <v>0</v>
      </c>
      <c r="H61" s="31">
        <v>63.3</v>
      </c>
      <c r="I61" s="33">
        <v>0</v>
      </c>
      <c r="J61" s="34">
        <v>283.2</v>
      </c>
      <c r="L61" s="33">
        <v>0</v>
      </c>
      <c r="M61" s="33">
        <f t="shared" si="1"/>
        <v>283.2</v>
      </c>
      <c r="N61" s="143" t="s">
        <v>165</v>
      </c>
      <c r="O61" s="46" t="str">
        <f t="shared" si="2"/>
        <v>OK2TKE</v>
      </c>
    </row>
    <row r="62" spans="1:15">
      <c r="A62" s="48" t="s">
        <v>166</v>
      </c>
      <c r="B62" s="46" t="s">
        <v>121</v>
      </c>
      <c r="C62" s="30">
        <v>64.5</v>
      </c>
      <c r="D62" s="32">
        <v>53.9</v>
      </c>
      <c r="E62" s="31">
        <v>0</v>
      </c>
      <c r="F62" s="31">
        <v>100.8</v>
      </c>
      <c r="G62" s="31">
        <v>63.3</v>
      </c>
      <c r="H62" s="31">
        <v>0</v>
      </c>
      <c r="I62" s="33">
        <v>0</v>
      </c>
      <c r="J62" s="34">
        <v>282.5</v>
      </c>
      <c r="L62" s="33">
        <v>0</v>
      </c>
      <c r="M62" s="33">
        <f t="shared" si="1"/>
        <v>282.5</v>
      </c>
      <c r="N62" s="143" t="s">
        <v>166</v>
      </c>
      <c r="O62" s="46" t="str">
        <f t="shared" si="2"/>
        <v>OK1UDQ</v>
      </c>
    </row>
    <row r="63" spans="1:15">
      <c r="A63" s="48" t="s">
        <v>167</v>
      </c>
      <c r="B63" s="46" t="s">
        <v>448</v>
      </c>
      <c r="C63" s="30">
        <v>0</v>
      </c>
      <c r="D63" s="32">
        <v>118</v>
      </c>
      <c r="E63" s="31">
        <v>0</v>
      </c>
      <c r="F63" s="31">
        <v>82.3</v>
      </c>
      <c r="G63" s="31">
        <v>0</v>
      </c>
      <c r="H63" s="31">
        <v>79.099999999999994</v>
      </c>
      <c r="I63" s="33">
        <v>0</v>
      </c>
      <c r="J63" s="34">
        <v>279.39999999999998</v>
      </c>
      <c r="L63" s="33">
        <v>0</v>
      </c>
      <c r="M63" s="33">
        <f t="shared" si="1"/>
        <v>279.39999999999998</v>
      </c>
      <c r="N63" s="143" t="s">
        <v>167</v>
      </c>
      <c r="O63" s="46" t="str">
        <f t="shared" si="2"/>
        <v>OK1BMW</v>
      </c>
    </row>
    <row r="64" spans="1:15">
      <c r="A64" s="48" t="s">
        <v>169</v>
      </c>
      <c r="B64" s="46" t="s">
        <v>538</v>
      </c>
      <c r="C64" s="30">
        <v>0</v>
      </c>
      <c r="D64" s="32">
        <v>0</v>
      </c>
      <c r="E64" s="31">
        <v>0</v>
      </c>
      <c r="F64" s="31">
        <v>151.30000000000001</v>
      </c>
      <c r="G64" s="31">
        <v>121.7</v>
      </c>
      <c r="H64" s="31">
        <v>0</v>
      </c>
      <c r="I64" s="33">
        <v>0</v>
      </c>
      <c r="J64" s="34">
        <v>273</v>
      </c>
      <c r="L64" s="33">
        <v>0</v>
      </c>
      <c r="M64" s="33">
        <f t="shared" si="1"/>
        <v>273</v>
      </c>
      <c r="N64" s="143" t="s">
        <v>169</v>
      </c>
      <c r="O64" s="46" t="str">
        <f t="shared" si="2"/>
        <v>OK2PVF</v>
      </c>
    </row>
    <row r="65" spans="1:15">
      <c r="A65" s="48" t="s">
        <v>170</v>
      </c>
      <c r="B65" s="46" t="s">
        <v>425</v>
      </c>
      <c r="C65" s="30">
        <v>67.900000000000006</v>
      </c>
      <c r="D65" s="32">
        <v>70.099999999999994</v>
      </c>
      <c r="E65" s="31">
        <v>0</v>
      </c>
      <c r="F65" s="31">
        <v>127</v>
      </c>
      <c r="G65" s="31">
        <v>0</v>
      </c>
      <c r="H65" s="31">
        <v>0</v>
      </c>
      <c r="I65" s="33">
        <v>0</v>
      </c>
      <c r="J65" s="34">
        <v>265</v>
      </c>
      <c r="L65" s="33">
        <v>0</v>
      </c>
      <c r="M65" s="33">
        <f t="shared" si="1"/>
        <v>265</v>
      </c>
      <c r="N65" s="143" t="s">
        <v>170</v>
      </c>
      <c r="O65" s="46" t="str">
        <f t="shared" si="2"/>
        <v>OK7V</v>
      </c>
    </row>
    <row r="66" spans="1:15">
      <c r="A66" s="48" t="s">
        <v>171</v>
      </c>
      <c r="B66" s="46" t="s">
        <v>70</v>
      </c>
      <c r="C66" s="30">
        <v>34.299999999999997</v>
      </c>
      <c r="D66" s="32">
        <v>22</v>
      </c>
      <c r="E66" s="31">
        <v>99.1</v>
      </c>
      <c r="F66" s="31">
        <v>0</v>
      </c>
      <c r="G66" s="31">
        <v>0</v>
      </c>
      <c r="H66" s="31">
        <v>108</v>
      </c>
      <c r="I66" s="33">
        <v>0</v>
      </c>
      <c r="J66" s="34">
        <v>263.39999999999998</v>
      </c>
      <c r="L66" s="33">
        <v>0</v>
      </c>
      <c r="M66" s="33">
        <f t="shared" si="1"/>
        <v>263.39999999999998</v>
      </c>
      <c r="N66" s="143" t="s">
        <v>171</v>
      </c>
      <c r="O66" s="46" t="str">
        <f t="shared" si="2"/>
        <v>OK2STV</v>
      </c>
    </row>
    <row r="67" spans="1:15">
      <c r="A67" s="48" t="s">
        <v>172</v>
      </c>
      <c r="B67" s="46" t="s">
        <v>319</v>
      </c>
      <c r="C67" s="30">
        <v>0</v>
      </c>
      <c r="D67" s="32">
        <v>92</v>
      </c>
      <c r="E67" s="31">
        <v>0</v>
      </c>
      <c r="F67" s="31">
        <v>113.8</v>
      </c>
      <c r="G67" s="31">
        <v>0</v>
      </c>
      <c r="H67" s="31">
        <v>51.7</v>
      </c>
      <c r="I67" s="33">
        <v>0</v>
      </c>
      <c r="J67" s="34">
        <v>257.5</v>
      </c>
      <c r="L67" s="33">
        <v>0</v>
      </c>
      <c r="M67" s="33">
        <f t="shared" si="1"/>
        <v>257.5</v>
      </c>
      <c r="N67" s="143" t="s">
        <v>172</v>
      </c>
      <c r="O67" s="46" t="str">
        <f t="shared" si="2"/>
        <v>OK2TUH</v>
      </c>
    </row>
    <row r="68" spans="1:15">
      <c r="A68" s="48" t="s">
        <v>173</v>
      </c>
      <c r="B68" s="46" t="s">
        <v>311</v>
      </c>
      <c r="C68" s="30">
        <v>0</v>
      </c>
      <c r="D68" s="32">
        <v>0</v>
      </c>
      <c r="E68" s="31">
        <v>55.4</v>
      </c>
      <c r="F68" s="31">
        <v>99.7</v>
      </c>
      <c r="G68" s="31">
        <v>0</v>
      </c>
      <c r="H68" s="31">
        <v>101.2</v>
      </c>
      <c r="I68" s="33">
        <v>0</v>
      </c>
      <c r="J68" s="34">
        <v>256.3</v>
      </c>
      <c r="L68" s="33">
        <v>0</v>
      </c>
      <c r="M68" s="33">
        <f t="shared" si="1"/>
        <v>256.3</v>
      </c>
      <c r="N68" s="143" t="s">
        <v>173</v>
      </c>
      <c r="O68" s="46" t="str">
        <f t="shared" si="2"/>
        <v>OK1MGW</v>
      </c>
    </row>
    <row r="69" spans="1:15">
      <c r="A69" s="48" t="s">
        <v>175</v>
      </c>
      <c r="B69" s="46" t="s">
        <v>93</v>
      </c>
      <c r="C69" s="30">
        <v>0</v>
      </c>
      <c r="D69" s="32">
        <v>93.4</v>
      </c>
      <c r="E69" s="31">
        <v>0</v>
      </c>
      <c r="F69" s="31">
        <v>155</v>
      </c>
      <c r="G69" s="31">
        <v>0</v>
      </c>
      <c r="H69" s="31">
        <v>0</v>
      </c>
      <c r="I69" s="33">
        <v>0</v>
      </c>
      <c r="J69" s="34">
        <v>248.4</v>
      </c>
      <c r="L69" s="33">
        <v>0</v>
      </c>
      <c r="M69" s="33">
        <f t="shared" si="1"/>
        <v>248.4</v>
      </c>
      <c r="N69" s="143" t="s">
        <v>175</v>
      </c>
      <c r="O69" s="46" t="str">
        <f t="shared" si="2"/>
        <v>OK1NOR</v>
      </c>
    </row>
    <row r="70" spans="1:15">
      <c r="A70" s="48" t="s">
        <v>176</v>
      </c>
      <c r="B70" s="46" t="s">
        <v>55</v>
      </c>
      <c r="C70" s="30">
        <v>0</v>
      </c>
      <c r="D70" s="32">
        <v>0</v>
      </c>
      <c r="E70" s="31">
        <v>0</v>
      </c>
      <c r="F70" s="31">
        <v>245.5</v>
      </c>
      <c r="G70" s="31">
        <v>0</v>
      </c>
      <c r="H70" s="31">
        <v>0</v>
      </c>
      <c r="I70" s="33">
        <v>0</v>
      </c>
      <c r="J70" s="34">
        <v>245.5</v>
      </c>
      <c r="L70" s="33">
        <v>0</v>
      </c>
      <c r="M70" s="33">
        <f t="shared" ref="M70:M133" si="3">J70+L70</f>
        <v>245.5</v>
      </c>
      <c r="N70" s="143" t="s">
        <v>176</v>
      </c>
      <c r="O70" s="46" t="str">
        <f t="shared" si="2"/>
        <v>OK1VEI</v>
      </c>
    </row>
    <row r="71" spans="1:15">
      <c r="A71" s="48" t="s">
        <v>177</v>
      </c>
      <c r="B71" s="46" t="s">
        <v>81</v>
      </c>
      <c r="C71" s="30">
        <v>50.9</v>
      </c>
      <c r="D71" s="32">
        <v>0</v>
      </c>
      <c r="E71" s="31">
        <v>0</v>
      </c>
      <c r="F71" s="31">
        <v>76.599999999999994</v>
      </c>
      <c r="G71" s="31">
        <v>21.7</v>
      </c>
      <c r="H71" s="31">
        <v>41.1</v>
      </c>
      <c r="I71" s="33">
        <v>54.8</v>
      </c>
      <c r="J71" s="34">
        <v>245.09999999999997</v>
      </c>
      <c r="L71" s="33">
        <v>0</v>
      </c>
      <c r="M71" s="33">
        <f t="shared" si="3"/>
        <v>245.09999999999997</v>
      </c>
      <c r="N71" s="143" t="s">
        <v>177</v>
      </c>
      <c r="O71" s="46" t="str">
        <f t="shared" si="2"/>
        <v>OK5ET</v>
      </c>
    </row>
    <row r="72" spans="1:15">
      <c r="A72" s="48" t="s">
        <v>179</v>
      </c>
      <c r="B72" s="46" t="s">
        <v>106</v>
      </c>
      <c r="C72" s="30">
        <v>0</v>
      </c>
      <c r="D72" s="32">
        <v>75</v>
      </c>
      <c r="E72" s="31">
        <v>0</v>
      </c>
      <c r="F72" s="31">
        <v>140.19999999999999</v>
      </c>
      <c r="G72" s="31">
        <v>0</v>
      </c>
      <c r="H72" s="31">
        <v>0</v>
      </c>
      <c r="I72" s="33">
        <v>22.2</v>
      </c>
      <c r="J72" s="34">
        <v>237.39999999999998</v>
      </c>
      <c r="L72" s="33">
        <v>0</v>
      </c>
      <c r="M72" s="33">
        <f t="shared" si="3"/>
        <v>237.39999999999998</v>
      </c>
      <c r="N72" s="143" t="s">
        <v>179</v>
      </c>
      <c r="O72" s="46" t="str">
        <f t="shared" ref="O72:O135" si="4">B72</f>
        <v>OK7GU</v>
      </c>
    </row>
    <row r="73" spans="1:15">
      <c r="A73" s="48" t="s">
        <v>180</v>
      </c>
      <c r="B73" s="46" t="s">
        <v>326</v>
      </c>
      <c r="C73" s="30">
        <v>0</v>
      </c>
      <c r="D73" s="32">
        <v>0</v>
      </c>
      <c r="E73" s="31">
        <v>0</v>
      </c>
      <c r="F73" s="31">
        <v>143.4</v>
      </c>
      <c r="G73" s="31">
        <v>88.3</v>
      </c>
      <c r="H73" s="31">
        <v>0</v>
      </c>
      <c r="I73" s="33">
        <v>0</v>
      </c>
      <c r="J73" s="34">
        <v>231.7</v>
      </c>
      <c r="L73" s="33">
        <v>0</v>
      </c>
      <c r="M73" s="33">
        <f t="shared" si="3"/>
        <v>231.7</v>
      </c>
      <c r="N73" s="143" t="s">
        <v>180</v>
      </c>
      <c r="O73" s="46" t="str">
        <f t="shared" si="4"/>
        <v>OK2HBR</v>
      </c>
    </row>
    <row r="74" spans="1:15">
      <c r="A74" s="48" t="s">
        <v>181</v>
      </c>
      <c r="B74" s="46" t="s">
        <v>157</v>
      </c>
      <c r="C74" s="30">
        <v>54.3</v>
      </c>
      <c r="D74" s="32">
        <v>0</v>
      </c>
      <c r="E74" s="31">
        <v>0</v>
      </c>
      <c r="F74" s="31">
        <v>0</v>
      </c>
      <c r="G74" s="31">
        <v>58.3</v>
      </c>
      <c r="H74" s="31">
        <v>69.599999999999994</v>
      </c>
      <c r="I74" s="33">
        <v>46.2</v>
      </c>
      <c r="J74" s="34">
        <v>228.39999999999998</v>
      </c>
      <c r="L74" s="33">
        <v>0</v>
      </c>
      <c r="M74" s="33">
        <f t="shared" si="3"/>
        <v>228.39999999999998</v>
      </c>
      <c r="N74" s="143" t="s">
        <v>181</v>
      </c>
      <c r="O74" s="46" t="str">
        <f t="shared" si="4"/>
        <v>OK1ZHS</v>
      </c>
    </row>
    <row r="75" spans="1:15">
      <c r="A75" s="48" t="s">
        <v>183</v>
      </c>
      <c r="B75" s="46" t="s">
        <v>36</v>
      </c>
      <c r="C75" s="30">
        <v>19.3</v>
      </c>
      <c r="D75" s="32">
        <v>51.9</v>
      </c>
      <c r="E75" s="31">
        <v>63.2</v>
      </c>
      <c r="F75" s="31">
        <v>91.6</v>
      </c>
      <c r="G75" s="31">
        <v>0</v>
      </c>
      <c r="H75" s="31">
        <v>0</v>
      </c>
      <c r="I75" s="33">
        <v>0</v>
      </c>
      <c r="J75" s="34">
        <v>226</v>
      </c>
      <c r="L75" s="33">
        <v>0</v>
      </c>
      <c r="M75" s="33">
        <f t="shared" si="3"/>
        <v>226</v>
      </c>
      <c r="N75" s="143" t="s">
        <v>183</v>
      </c>
      <c r="O75" s="46" t="str">
        <f t="shared" si="4"/>
        <v>OK1MBT</v>
      </c>
    </row>
    <row r="76" spans="1:15">
      <c r="A76" s="48" t="s">
        <v>184</v>
      </c>
      <c r="B76" s="46" t="s">
        <v>492</v>
      </c>
      <c r="C76" s="30">
        <v>0</v>
      </c>
      <c r="D76" s="32">
        <v>0</v>
      </c>
      <c r="E76" s="31">
        <v>0</v>
      </c>
      <c r="F76" s="31">
        <v>225</v>
      </c>
      <c r="G76" s="31">
        <v>0</v>
      </c>
      <c r="H76" s="31">
        <v>0</v>
      </c>
      <c r="I76" s="33">
        <v>0</v>
      </c>
      <c r="J76" s="34">
        <v>225</v>
      </c>
      <c r="L76" s="33">
        <v>0</v>
      </c>
      <c r="M76" s="33">
        <f t="shared" si="3"/>
        <v>225</v>
      </c>
      <c r="N76" s="143" t="s">
        <v>184</v>
      </c>
      <c r="O76" s="46" t="str">
        <f t="shared" si="4"/>
        <v>OK1FPC</v>
      </c>
    </row>
    <row r="77" spans="1:15">
      <c r="A77" s="48" t="s">
        <v>186</v>
      </c>
      <c r="B77" s="46" t="s">
        <v>498</v>
      </c>
      <c r="C77" s="30">
        <v>0</v>
      </c>
      <c r="D77" s="32">
        <v>128.19999999999999</v>
      </c>
      <c r="E77" s="31">
        <v>0</v>
      </c>
      <c r="F77" s="31">
        <v>0</v>
      </c>
      <c r="G77" s="31">
        <v>0</v>
      </c>
      <c r="H77" s="31">
        <v>95.4</v>
      </c>
      <c r="I77" s="33">
        <v>0</v>
      </c>
      <c r="J77" s="34">
        <v>223.6</v>
      </c>
      <c r="L77" s="33">
        <v>0</v>
      </c>
      <c r="M77" s="33">
        <f t="shared" si="3"/>
        <v>223.6</v>
      </c>
      <c r="N77" s="143" t="s">
        <v>186</v>
      </c>
      <c r="O77" s="46" t="str">
        <f t="shared" si="4"/>
        <v>OK1ADT</v>
      </c>
    </row>
    <row r="78" spans="1:15">
      <c r="A78" s="48" t="s">
        <v>187</v>
      </c>
      <c r="B78" s="46" t="s">
        <v>84</v>
      </c>
      <c r="C78" s="30">
        <v>63.4</v>
      </c>
      <c r="D78" s="32">
        <v>39.5</v>
      </c>
      <c r="E78" s="31">
        <v>0</v>
      </c>
      <c r="F78" s="31">
        <v>69.099999999999994</v>
      </c>
      <c r="G78" s="31">
        <v>48.3</v>
      </c>
      <c r="H78" s="31">
        <v>0</v>
      </c>
      <c r="I78" s="33">
        <v>0</v>
      </c>
      <c r="J78" s="34">
        <v>220.3</v>
      </c>
      <c r="L78" s="33">
        <v>0</v>
      </c>
      <c r="M78" s="33">
        <f t="shared" si="3"/>
        <v>220.3</v>
      </c>
      <c r="N78" s="143" t="s">
        <v>187</v>
      </c>
      <c r="O78" s="46" t="str">
        <f t="shared" si="4"/>
        <v>OK2VIR</v>
      </c>
    </row>
    <row r="79" spans="1:15">
      <c r="A79" s="48" t="s">
        <v>188</v>
      </c>
      <c r="B79" s="46" t="s">
        <v>424</v>
      </c>
      <c r="C79" s="30">
        <v>0</v>
      </c>
      <c r="D79" s="32">
        <v>55.7</v>
      </c>
      <c r="E79" s="31">
        <v>0</v>
      </c>
      <c r="F79" s="31">
        <v>97.1</v>
      </c>
      <c r="G79" s="31">
        <v>66.7</v>
      </c>
      <c r="H79" s="31">
        <v>0</v>
      </c>
      <c r="I79" s="33">
        <v>0</v>
      </c>
      <c r="J79" s="34">
        <v>219.5</v>
      </c>
      <c r="L79" s="33">
        <v>0</v>
      </c>
      <c r="M79" s="33">
        <f t="shared" si="3"/>
        <v>219.5</v>
      </c>
      <c r="N79" s="143" t="s">
        <v>188</v>
      </c>
      <c r="O79" s="46" t="str">
        <f t="shared" si="4"/>
        <v>OK1AXG</v>
      </c>
    </row>
    <row r="80" spans="1:15">
      <c r="A80" s="48" t="s">
        <v>190</v>
      </c>
      <c r="B80" s="46" t="s">
        <v>518</v>
      </c>
      <c r="C80" s="30">
        <v>0</v>
      </c>
      <c r="D80" s="32">
        <v>32.299999999999997</v>
      </c>
      <c r="E80" s="31">
        <v>0</v>
      </c>
      <c r="F80" s="31">
        <v>95.2</v>
      </c>
      <c r="G80" s="31">
        <v>61.7</v>
      </c>
      <c r="H80" s="31">
        <v>0</v>
      </c>
      <c r="I80" s="33">
        <v>29.1</v>
      </c>
      <c r="J80" s="34">
        <v>218.29999999999998</v>
      </c>
      <c r="L80" s="33">
        <v>0</v>
      </c>
      <c r="M80" s="33">
        <f t="shared" si="3"/>
        <v>218.29999999999998</v>
      </c>
      <c r="N80" s="143" t="s">
        <v>190</v>
      </c>
      <c r="O80" s="46" t="str">
        <f t="shared" si="4"/>
        <v>OK1DUG</v>
      </c>
    </row>
    <row r="81" spans="1:15">
      <c r="A81" s="48" t="s">
        <v>192</v>
      </c>
      <c r="B81" s="46" t="s">
        <v>182</v>
      </c>
      <c r="C81" s="30">
        <v>35.700000000000003</v>
      </c>
      <c r="D81" s="32">
        <v>28.7</v>
      </c>
      <c r="E81" s="31">
        <v>0</v>
      </c>
      <c r="F81" s="31">
        <v>78.400000000000006</v>
      </c>
      <c r="G81" s="31">
        <v>25</v>
      </c>
      <c r="H81" s="31">
        <v>31.6</v>
      </c>
      <c r="I81" s="33">
        <v>18.8</v>
      </c>
      <c r="J81" s="34">
        <v>218.20000000000002</v>
      </c>
      <c r="L81" s="33">
        <v>0</v>
      </c>
      <c r="M81" s="33">
        <f t="shared" si="3"/>
        <v>218.20000000000002</v>
      </c>
      <c r="N81" s="143" t="s">
        <v>192</v>
      </c>
      <c r="O81" s="46" t="str">
        <f t="shared" si="4"/>
        <v>OK1JDJ</v>
      </c>
    </row>
    <row r="82" spans="1:15">
      <c r="A82" s="48" t="s">
        <v>193</v>
      </c>
      <c r="B82" s="46" t="s">
        <v>119</v>
      </c>
      <c r="C82" s="30">
        <v>0</v>
      </c>
      <c r="D82" s="32">
        <v>90</v>
      </c>
      <c r="E82" s="31">
        <v>0</v>
      </c>
      <c r="F82" s="31">
        <v>127.1</v>
      </c>
      <c r="G82" s="31">
        <v>0</v>
      </c>
      <c r="H82" s="31">
        <v>0</v>
      </c>
      <c r="I82" s="33">
        <v>0</v>
      </c>
      <c r="J82" s="34">
        <v>217.1</v>
      </c>
      <c r="L82" s="33">
        <v>0</v>
      </c>
      <c r="M82" s="33">
        <f t="shared" si="3"/>
        <v>217.1</v>
      </c>
      <c r="N82" s="143" t="s">
        <v>193</v>
      </c>
      <c r="O82" s="46" t="str">
        <f t="shared" si="4"/>
        <v>OK1FMY</v>
      </c>
    </row>
    <row r="83" spans="1:15">
      <c r="A83" s="48" t="s">
        <v>194</v>
      </c>
      <c r="B83" s="46" t="s">
        <v>535</v>
      </c>
      <c r="C83" s="30">
        <v>0</v>
      </c>
      <c r="D83" s="32">
        <v>0</v>
      </c>
      <c r="E83" s="31">
        <v>0</v>
      </c>
      <c r="F83" s="31">
        <v>121.4</v>
      </c>
      <c r="G83" s="31">
        <v>93.3</v>
      </c>
      <c r="H83" s="31">
        <v>0</v>
      </c>
      <c r="I83" s="33">
        <v>0</v>
      </c>
      <c r="J83" s="34">
        <v>214.7</v>
      </c>
      <c r="L83" s="33">
        <v>0</v>
      </c>
      <c r="M83" s="33">
        <f t="shared" si="3"/>
        <v>214.7</v>
      </c>
      <c r="N83" s="143" t="s">
        <v>194</v>
      </c>
      <c r="O83" s="46" t="str">
        <f t="shared" si="4"/>
        <v>OK3K</v>
      </c>
    </row>
    <row r="84" spans="1:15">
      <c r="A84" s="48" t="s">
        <v>195</v>
      </c>
      <c r="B84" s="46" t="s">
        <v>320</v>
      </c>
      <c r="C84" s="30">
        <v>0</v>
      </c>
      <c r="D84" s="32">
        <v>0</v>
      </c>
      <c r="E84" s="31">
        <v>100</v>
      </c>
      <c r="F84" s="31">
        <v>106.7</v>
      </c>
      <c r="G84" s="31">
        <v>0</v>
      </c>
      <c r="H84" s="31">
        <v>0</v>
      </c>
      <c r="I84" s="33">
        <v>0</v>
      </c>
      <c r="J84" s="34">
        <v>206.7</v>
      </c>
      <c r="L84" s="33">
        <v>0</v>
      </c>
      <c r="M84" s="33">
        <f t="shared" si="3"/>
        <v>206.7</v>
      </c>
      <c r="N84" s="143" t="s">
        <v>195</v>
      </c>
      <c r="O84" s="46" t="str">
        <f t="shared" si="4"/>
        <v>OK1VAM</v>
      </c>
    </row>
    <row r="85" spans="1:15">
      <c r="A85" s="48" t="s">
        <v>196</v>
      </c>
      <c r="B85" s="46" t="s">
        <v>517</v>
      </c>
      <c r="C85" s="30">
        <v>0</v>
      </c>
      <c r="D85" s="32">
        <v>0</v>
      </c>
      <c r="E85" s="31">
        <v>0</v>
      </c>
      <c r="F85" s="31">
        <v>198.1</v>
      </c>
      <c r="G85" s="31">
        <v>0</v>
      </c>
      <c r="H85" s="31">
        <v>0</v>
      </c>
      <c r="I85" s="33">
        <v>0</v>
      </c>
      <c r="J85" s="34">
        <v>198.1</v>
      </c>
      <c r="L85" s="33">
        <v>0</v>
      </c>
      <c r="M85" s="33">
        <f t="shared" si="3"/>
        <v>198.1</v>
      </c>
      <c r="N85" s="143" t="s">
        <v>196</v>
      </c>
      <c r="O85" s="46" t="str">
        <f t="shared" si="4"/>
        <v>OK2TND</v>
      </c>
    </row>
    <row r="86" spans="1:15">
      <c r="A86" s="48" t="s">
        <v>198</v>
      </c>
      <c r="B86" s="46" t="s">
        <v>98</v>
      </c>
      <c r="C86" s="30">
        <v>37.4</v>
      </c>
      <c r="D86" s="32">
        <v>52.1</v>
      </c>
      <c r="E86" s="31">
        <v>0</v>
      </c>
      <c r="F86" s="31">
        <v>99</v>
      </c>
      <c r="G86" s="31">
        <v>0</v>
      </c>
      <c r="H86" s="31">
        <v>0</v>
      </c>
      <c r="I86" s="33">
        <v>6.8</v>
      </c>
      <c r="J86" s="34">
        <v>195.3</v>
      </c>
      <c r="L86" s="33">
        <v>0</v>
      </c>
      <c r="M86" s="33">
        <f t="shared" si="3"/>
        <v>195.3</v>
      </c>
      <c r="N86" s="143" t="s">
        <v>198</v>
      </c>
      <c r="O86" s="46" t="str">
        <f t="shared" si="4"/>
        <v>OK6TT</v>
      </c>
    </row>
    <row r="87" spans="1:15">
      <c r="A87" s="48" t="s">
        <v>199</v>
      </c>
      <c r="B87" s="46" t="s">
        <v>75</v>
      </c>
      <c r="C87" s="30">
        <v>0</v>
      </c>
      <c r="D87" s="32">
        <v>0</v>
      </c>
      <c r="E87" s="31">
        <v>0</v>
      </c>
      <c r="F87" s="31">
        <v>0</v>
      </c>
      <c r="G87" s="31">
        <v>120</v>
      </c>
      <c r="H87" s="31">
        <v>0</v>
      </c>
      <c r="I87" s="33">
        <v>73.599999999999994</v>
      </c>
      <c r="J87" s="34">
        <v>193.6</v>
      </c>
      <c r="L87" s="33">
        <v>0</v>
      </c>
      <c r="M87" s="33">
        <f t="shared" si="3"/>
        <v>193.6</v>
      </c>
      <c r="N87" s="143" t="s">
        <v>199</v>
      </c>
      <c r="O87" s="46" t="str">
        <f t="shared" si="4"/>
        <v>OK1RW</v>
      </c>
    </row>
    <row r="88" spans="1:15">
      <c r="A88" s="48" t="s">
        <v>200</v>
      </c>
      <c r="B88" s="46" t="s">
        <v>556</v>
      </c>
      <c r="C88" s="30">
        <v>0</v>
      </c>
      <c r="D88" s="32">
        <v>0</v>
      </c>
      <c r="E88" s="31">
        <v>0</v>
      </c>
      <c r="F88" s="31">
        <v>0</v>
      </c>
      <c r="G88" s="31">
        <v>115</v>
      </c>
      <c r="H88" s="31">
        <v>0</v>
      </c>
      <c r="I88" s="33">
        <v>70.2</v>
      </c>
      <c r="J88" s="34">
        <v>185.2</v>
      </c>
      <c r="L88" s="33">
        <v>0</v>
      </c>
      <c r="M88" s="33">
        <f t="shared" si="3"/>
        <v>185.2</v>
      </c>
      <c r="N88" s="143" t="s">
        <v>200</v>
      </c>
      <c r="O88" s="46" t="str">
        <f t="shared" si="4"/>
        <v>OK1HMP</v>
      </c>
    </row>
    <row r="89" spans="1:15">
      <c r="A89" s="48" t="s">
        <v>261</v>
      </c>
      <c r="B89" s="46" t="s">
        <v>65</v>
      </c>
      <c r="C89" s="30">
        <v>64</v>
      </c>
      <c r="D89" s="32">
        <v>0</v>
      </c>
      <c r="E89" s="31">
        <v>0</v>
      </c>
      <c r="F89" s="31">
        <v>120.9</v>
      </c>
      <c r="G89" s="31">
        <v>0</v>
      </c>
      <c r="H89" s="31">
        <v>0</v>
      </c>
      <c r="I89" s="33">
        <v>0</v>
      </c>
      <c r="J89" s="34">
        <v>184.9</v>
      </c>
      <c r="L89" s="33">
        <v>0</v>
      </c>
      <c r="M89" s="33">
        <f t="shared" si="3"/>
        <v>184.9</v>
      </c>
      <c r="N89" s="143" t="s">
        <v>261</v>
      </c>
      <c r="O89" s="46" t="str">
        <f t="shared" si="4"/>
        <v>OK2AQ</v>
      </c>
    </row>
    <row r="90" spans="1:15">
      <c r="A90" s="48" t="s">
        <v>262</v>
      </c>
      <c r="B90" s="46" t="s">
        <v>493</v>
      </c>
      <c r="C90" s="30">
        <v>128.30000000000001</v>
      </c>
      <c r="D90" s="32">
        <v>0</v>
      </c>
      <c r="E90" s="31">
        <v>0</v>
      </c>
      <c r="F90" s="31">
        <v>0</v>
      </c>
      <c r="G90" s="31">
        <v>0</v>
      </c>
      <c r="H90" s="31">
        <v>0</v>
      </c>
      <c r="I90" s="33">
        <v>47.9</v>
      </c>
      <c r="J90" s="34">
        <v>176.20000000000002</v>
      </c>
      <c r="L90" s="33">
        <v>0</v>
      </c>
      <c r="M90" s="33">
        <f t="shared" si="3"/>
        <v>176.20000000000002</v>
      </c>
      <c r="N90" s="143" t="s">
        <v>262</v>
      </c>
      <c r="O90" s="46" t="str">
        <f t="shared" si="4"/>
        <v>OK1DPV</v>
      </c>
    </row>
    <row r="91" spans="1:15">
      <c r="A91" s="48" t="s">
        <v>263</v>
      </c>
      <c r="B91" s="46" t="s">
        <v>423</v>
      </c>
      <c r="C91" s="30">
        <v>0</v>
      </c>
      <c r="D91" s="32">
        <v>0</v>
      </c>
      <c r="E91" s="31">
        <v>0</v>
      </c>
      <c r="F91" s="31">
        <v>123.3</v>
      </c>
      <c r="G91" s="31">
        <v>50</v>
      </c>
      <c r="H91" s="31">
        <v>0</v>
      </c>
      <c r="I91" s="33">
        <v>0</v>
      </c>
      <c r="J91" s="34">
        <v>173.3</v>
      </c>
      <c r="L91" s="33">
        <v>0</v>
      </c>
      <c r="M91" s="33">
        <f t="shared" si="3"/>
        <v>173.3</v>
      </c>
      <c r="N91" s="143" t="s">
        <v>263</v>
      </c>
      <c r="O91" s="46" t="str">
        <f t="shared" si="4"/>
        <v>OK2KG</v>
      </c>
    </row>
    <row r="92" spans="1:15">
      <c r="A92" s="48" t="s">
        <v>264</v>
      </c>
      <c r="B92" s="46" t="s">
        <v>420</v>
      </c>
      <c r="C92" s="30">
        <v>0</v>
      </c>
      <c r="D92" s="32">
        <v>0</v>
      </c>
      <c r="E92" s="31">
        <v>0</v>
      </c>
      <c r="F92" s="31">
        <v>0</v>
      </c>
      <c r="G92" s="31">
        <v>111.7</v>
      </c>
      <c r="H92" s="31">
        <v>0</v>
      </c>
      <c r="I92" s="33">
        <v>61.6</v>
      </c>
      <c r="J92" s="34">
        <v>173.3</v>
      </c>
      <c r="L92" s="33">
        <v>0</v>
      </c>
      <c r="M92" s="33">
        <f t="shared" si="3"/>
        <v>173.3</v>
      </c>
      <c r="N92" s="143" t="s">
        <v>264</v>
      </c>
      <c r="O92" s="46" t="str">
        <f t="shared" si="4"/>
        <v>OK2PWY</v>
      </c>
    </row>
    <row r="93" spans="1:15">
      <c r="A93" s="48" t="s">
        <v>265</v>
      </c>
      <c r="B93" s="46" t="s">
        <v>46</v>
      </c>
      <c r="C93" s="30">
        <v>0</v>
      </c>
      <c r="D93" s="32">
        <v>0</v>
      </c>
      <c r="E93" s="31">
        <v>0</v>
      </c>
      <c r="F93" s="31">
        <v>124.6</v>
      </c>
      <c r="G93" s="31">
        <v>45</v>
      </c>
      <c r="H93" s="31">
        <v>0</v>
      </c>
      <c r="I93" s="33">
        <v>0</v>
      </c>
      <c r="J93" s="34">
        <v>169.6</v>
      </c>
      <c r="L93" s="33">
        <v>0</v>
      </c>
      <c r="M93" s="33">
        <f t="shared" si="3"/>
        <v>169.6</v>
      </c>
      <c r="N93" s="143" t="s">
        <v>265</v>
      </c>
      <c r="O93" s="46" t="str">
        <f t="shared" si="4"/>
        <v>OK1AYR</v>
      </c>
    </row>
    <row r="94" spans="1:15">
      <c r="A94" s="48" t="s">
        <v>266</v>
      </c>
      <c r="B94" s="46" t="s">
        <v>554</v>
      </c>
      <c r="C94" s="30">
        <v>0</v>
      </c>
      <c r="D94" s="32">
        <v>0</v>
      </c>
      <c r="E94" s="31">
        <v>0</v>
      </c>
      <c r="F94" s="31">
        <v>0</v>
      </c>
      <c r="G94" s="31">
        <v>96.7</v>
      </c>
      <c r="H94" s="31">
        <v>0</v>
      </c>
      <c r="I94" s="33">
        <v>71.900000000000006</v>
      </c>
      <c r="J94" s="34">
        <v>168.60000000000002</v>
      </c>
      <c r="L94" s="33">
        <v>0</v>
      </c>
      <c r="M94" s="33">
        <f t="shared" si="3"/>
        <v>168.60000000000002</v>
      </c>
      <c r="N94" s="143" t="s">
        <v>266</v>
      </c>
      <c r="O94" s="46" t="str">
        <f t="shared" si="4"/>
        <v>OK1TN</v>
      </c>
    </row>
    <row r="95" spans="1:15">
      <c r="A95" s="48" t="s">
        <v>267</v>
      </c>
      <c r="B95" s="46" t="s">
        <v>102</v>
      </c>
      <c r="C95" s="30">
        <v>0</v>
      </c>
      <c r="D95" s="32">
        <v>0</v>
      </c>
      <c r="E95" s="31">
        <v>0</v>
      </c>
      <c r="F95" s="31">
        <v>115.8</v>
      </c>
      <c r="G95" s="31">
        <v>40</v>
      </c>
      <c r="H95" s="31">
        <v>0</v>
      </c>
      <c r="I95" s="33">
        <v>8.6</v>
      </c>
      <c r="J95" s="34">
        <v>164.4</v>
      </c>
      <c r="L95" s="33">
        <v>0</v>
      </c>
      <c r="M95" s="33">
        <f t="shared" si="3"/>
        <v>164.4</v>
      </c>
      <c r="N95" s="143" t="s">
        <v>267</v>
      </c>
      <c r="O95" s="46" t="str">
        <f t="shared" si="4"/>
        <v>OK2IGL</v>
      </c>
    </row>
    <row r="96" spans="1:15">
      <c r="A96" s="48" t="s">
        <v>268</v>
      </c>
      <c r="B96" s="46" t="s">
        <v>422</v>
      </c>
      <c r="C96" s="30">
        <v>0</v>
      </c>
      <c r="D96" s="32">
        <v>0</v>
      </c>
      <c r="E96" s="31">
        <v>0</v>
      </c>
      <c r="F96" s="31">
        <v>0</v>
      </c>
      <c r="G96" s="31">
        <v>101.7</v>
      </c>
      <c r="H96" s="31">
        <v>0</v>
      </c>
      <c r="I96" s="33">
        <v>59.9</v>
      </c>
      <c r="J96" s="34">
        <v>161.6</v>
      </c>
      <c r="L96" s="33">
        <v>0</v>
      </c>
      <c r="M96" s="33">
        <f t="shared" si="3"/>
        <v>161.6</v>
      </c>
      <c r="N96" s="143" t="s">
        <v>268</v>
      </c>
      <c r="O96" s="46" t="str">
        <f t="shared" si="4"/>
        <v>OK1MWW</v>
      </c>
    </row>
    <row r="97" spans="1:15">
      <c r="A97" s="48" t="s">
        <v>269</v>
      </c>
      <c r="B97" s="46" t="s">
        <v>96</v>
      </c>
      <c r="C97" s="30">
        <v>73</v>
      </c>
      <c r="D97" s="32">
        <v>75.400000000000006</v>
      </c>
      <c r="E97" s="31">
        <v>0</v>
      </c>
      <c r="F97" s="31">
        <v>0</v>
      </c>
      <c r="G97" s="31">
        <v>0</v>
      </c>
      <c r="H97" s="31">
        <v>0</v>
      </c>
      <c r="I97" s="33">
        <v>0</v>
      </c>
      <c r="J97" s="34">
        <v>148.4</v>
      </c>
      <c r="L97" s="33">
        <v>0</v>
      </c>
      <c r="M97" s="33">
        <f t="shared" si="3"/>
        <v>148.4</v>
      </c>
      <c r="N97" s="143" t="s">
        <v>269</v>
      </c>
      <c r="O97" s="46" t="str">
        <f t="shared" si="4"/>
        <v>OK6N</v>
      </c>
    </row>
    <row r="98" spans="1:15">
      <c r="A98" s="48" t="s">
        <v>270</v>
      </c>
      <c r="B98" s="46" t="s">
        <v>494</v>
      </c>
      <c r="C98" s="30">
        <v>59.8</v>
      </c>
      <c r="D98" s="32">
        <v>0</v>
      </c>
      <c r="E98" s="31">
        <v>0</v>
      </c>
      <c r="F98" s="31">
        <v>0</v>
      </c>
      <c r="G98" s="31">
        <v>0</v>
      </c>
      <c r="H98" s="31">
        <v>88.6</v>
      </c>
      <c r="I98" s="33">
        <v>0</v>
      </c>
      <c r="J98" s="34">
        <v>148.39999999999998</v>
      </c>
      <c r="L98" s="33">
        <v>0</v>
      </c>
      <c r="M98" s="33">
        <f t="shared" si="3"/>
        <v>148.39999999999998</v>
      </c>
      <c r="N98" s="143" t="s">
        <v>270</v>
      </c>
      <c r="O98" s="46" t="str">
        <f t="shared" si="4"/>
        <v>OK2PMS</v>
      </c>
    </row>
    <row r="99" spans="1:15">
      <c r="A99" s="48" t="s">
        <v>271</v>
      </c>
      <c r="B99" s="46" t="s">
        <v>527</v>
      </c>
      <c r="C99" s="30">
        <v>0</v>
      </c>
      <c r="D99" s="32">
        <v>0</v>
      </c>
      <c r="E99" s="31">
        <v>0</v>
      </c>
      <c r="F99" s="31">
        <v>0</v>
      </c>
      <c r="G99" s="31">
        <v>75</v>
      </c>
      <c r="H99" s="31">
        <v>72.7</v>
      </c>
      <c r="I99" s="33">
        <v>0</v>
      </c>
      <c r="J99" s="34">
        <v>147.69999999999999</v>
      </c>
      <c r="L99" s="33">
        <v>0</v>
      </c>
      <c r="M99" s="33">
        <f t="shared" si="3"/>
        <v>147.69999999999999</v>
      </c>
      <c r="N99" s="143" t="s">
        <v>271</v>
      </c>
      <c r="O99" s="46" t="str">
        <f t="shared" si="4"/>
        <v>OK1ZSV</v>
      </c>
    </row>
    <row r="100" spans="1:15">
      <c r="A100" s="48" t="s">
        <v>272</v>
      </c>
      <c r="B100" s="46" t="s">
        <v>500</v>
      </c>
      <c r="C100" s="30">
        <v>28.5</v>
      </c>
      <c r="D100" s="32">
        <v>19.8</v>
      </c>
      <c r="E100" s="31">
        <v>0</v>
      </c>
      <c r="F100" s="31">
        <v>71</v>
      </c>
      <c r="G100" s="31">
        <v>28.3</v>
      </c>
      <c r="H100" s="31">
        <v>0</v>
      </c>
      <c r="I100" s="33">
        <v>0</v>
      </c>
      <c r="J100" s="34">
        <v>147.6</v>
      </c>
      <c r="L100" s="33">
        <v>0</v>
      </c>
      <c r="M100" s="33">
        <f t="shared" si="3"/>
        <v>147.6</v>
      </c>
      <c r="N100" s="143" t="s">
        <v>272</v>
      </c>
      <c r="O100" s="46" t="str">
        <f t="shared" si="4"/>
        <v>OK1DPA</v>
      </c>
    </row>
    <row r="101" spans="1:15">
      <c r="A101" s="48" t="s">
        <v>273</v>
      </c>
      <c r="B101" s="46" t="s">
        <v>514</v>
      </c>
      <c r="C101" s="30">
        <v>8.5</v>
      </c>
      <c r="D101" s="32">
        <v>29.3</v>
      </c>
      <c r="E101" s="31">
        <v>0</v>
      </c>
      <c r="F101" s="31">
        <v>74.8</v>
      </c>
      <c r="G101" s="31">
        <v>0</v>
      </c>
      <c r="H101" s="31">
        <v>0</v>
      </c>
      <c r="I101" s="33">
        <v>34.200000000000003</v>
      </c>
      <c r="J101" s="34">
        <v>146.80000000000001</v>
      </c>
      <c r="L101" s="33">
        <v>0</v>
      </c>
      <c r="M101" s="33">
        <f t="shared" si="3"/>
        <v>146.80000000000001</v>
      </c>
      <c r="N101" s="143" t="s">
        <v>273</v>
      </c>
      <c r="O101" s="46" t="str">
        <f t="shared" si="4"/>
        <v>OK3DM</v>
      </c>
    </row>
    <row r="102" spans="1:15">
      <c r="A102" s="48" t="s">
        <v>274</v>
      </c>
      <c r="B102" s="46" t="s">
        <v>337</v>
      </c>
      <c r="C102" s="30">
        <v>0</v>
      </c>
      <c r="D102" s="32">
        <v>0</v>
      </c>
      <c r="E102" s="31">
        <v>0</v>
      </c>
      <c r="F102" s="31">
        <v>145.69999999999999</v>
      </c>
      <c r="G102" s="31">
        <v>0</v>
      </c>
      <c r="H102" s="31">
        <v>0</v>
      </c>
      <c r="I102" s="33">
        <v>0</v>
      </c>
      <c r="J102" s="34">
        <v>145.69999999999999</v>
      </c>
      <c r="L102" s="33">
        <v>0</v>
      </c>
      <c r="M102" s="33">
        <f t="shared" si="3"/>
        <v>145.69999999999999</v>
      </c>
      <c r="N102" s="143" t="s">
        <v>274</v>
      </c>
      <c r="O102" s="46" t="str">
        <f t="shared" si="4"/>
        <v>OK1WT</v>
      </c>
    </row>
    <row r="103" spans="1:15">
      <c r="A103" s="48" t="s">
        <v>275</v>
      </c>
      <c r="B103" s="46" t="s">
        <v>542</v>
      </c>
      <c r="C103" s="30">
        <v>0</v>
      </c>
      <c r="D103" s="32">
        <v>0</v>
      </c>
      <c r="E103" s="31">
        <v>0</v>
      </c>
      <c r="F103" s="31">
        <v>143.80000000000001</v>
      </c>
      <c r="G103" s="31">
        <v>0</v>
      </c>
      <c r="H103" s="31">
        <v>0</v>
      </c>
      <c r="I103" s="33">
        <v>0</v>
      </c>
      <c r="J103" s="34">
        <v>143.80000000000001</v>
      </c>
      <c r="L103" s="33">
        <v>0</v>
      </c>
      <c r="M103" s="33">
        <f t="shared" si="3"/>
        <v>143.80000000000001</v>
      </c>
      <c r="N103" s="143" t="s">
        <v>275</v>
      </c>
      <c r="O103" s="46" t="str">
        <f t="shared" si="4"/>
        <v>OK1DT</v>
      </c>
    </row>
    <row r="104" spans="1:15">
      <c r="A104" s="48" t="s">
        <v>276</v>
      </c>
      <c r="B104" s="46" t="s">
        <v>338</v>
      </c>
      <c r="C104" s="30">
        <v>0</v>
      </c>
      <c r="D104" s="32">
        <v>0</v>
      </c>
      <c r="E104" s="31">
        <v>0</v>
      </c>
      <c r="F104" s="31">
        <v>141.9</v>
      </c>
      <c r="G104" s="31">
        <v>0</v>
      </c>
      <c r="H104" s="31">
        <v>0</v>
      </c>
      <c r="I104" s="33">
        <v>0</v>
      </c>
      <c r="J104" s="34">
        <v>141.9</v>
      </c>
      <c r="L104" s="33">
        <v>0</v>
      </c>
      <c r="M104" s="33">
        <f t="shared" si="3"/>
        <v>141.9</v>
      </c>
      <c r="N104" s="143" t="s">
        <v>276</v>
      </c>
      <c r="O104" s="46" t="str">
        <f t="shared" si="4"/>
        <v>OK1VVP</v>
      </c>
    </row>
    <row r="105" spans="1:15">
      <c r="A105" s="48" t="s">
        <v>277</v>
      </c>
      <c r="B105" s="46" t="s">
        <v>85</v>
      </c>
      <c r="C105" s="30">
        <v>42.5</v>
      </c>
      <c r="D105" s="32">
        <v>0</v>
      </c>
      <c r="E105" s="31">
        <v>0</v>
      </c>
      <c r="F105" s="31">
        <v>0</v>
      </c>
      <c r="G105" s="31">
        <v>0</v>
      </c>
      <c r="H105" s="31">
        <v>98</v>
      </c>
      <c r="I105" s="33">
        <v>0</v>
      </c>
      <c r="J105" s="34">
        <v>140.5</v>
      </c>
      <c r="L105" s="33">
        <v>0</v>
      </c>
      <c r="M105" s="33">
        <f t="shared" si="3"/>
        <v>140.5</v>
      </c>
      <c r="N105" s="143" t="s">
        <v>277</v>
      </c>
      <c r="O105" s="46" t="str">
        <f t="shared" si="4"/>
        <v>OK1DSZ</v>
      </c>
    </row>
    <row r="106" spans="1:15">
      <c r="A106" s="48" t="s">
        <v>278</v>
      </c>
      <c r="B106" s="46" t="s">
        <v>141</v>
      </c>
      <c r="C106" s="30">
        <v>72.5</v>
      </c>
      <c r="D106" s="32">
        <v>0</v>
      </c>
      <c r="E106" s="31">
        <v>0</v>
      </c>
      <c r="F106" s="31">
        <v>0</v>
      </c>
      <c r="G106" s="31">
        <v>41.7</v>
      </c>
      <c r="H106" s="31">
        <v>0</v>
      </c>
      <c r="I106" s="33">
        <v>25.7</v>
      </c>
      <c r="J106" s="34">
        <v>139.9</v>
      </c>
      <c r="L106" s="33">
        <v>0</v>
      </c>
      <c r="M106" s="33">
        <f t="shared" si="3"/>
        <v>139.9</v>
      </c>
      <c r="N106" s="143" t="s">
        <v>278</v>
      </c>
      <c r="O106" s="46" t="str">
        <f t="shared" si="4"/>
        <v>OK1AGE</v>
      </c>
    </row>
    <row r="107" spans="1:15">
      <c r="A107" s="48" t="s">
        <v>279</v>
      </c>
      <c r="B107" s="46" t="s">
        <v>323</v>
      </c>
      <c r="C107" s="30">
        <v>23</v>
      </c>
      <c r="D107" s="32">
        <v>39.4</v>
      </c>
      <c r="E107" s="31">
        <v>26.6</v>
      </c>
      <c r="F107" s="31">
        <v>31.2</v>
      </c>
      <c r="G107" s="31">
        <v>0</v>
      </c>
      <c r="H107" s="31">
        <v>18.899999999999999</v>
      </c>
      <c r="I107" s="33">
        <v>0</v>
      </c>
      <c r="J107" s="34">
        <v>139.1</v>
      </c>
      <c r="L107" s="33">
        <v>0</v>
      </c>
      <c r="M107" s="33">
        <f t="shared" si="3"/>
        <v>139.1</v>
      </c>
      <c r="N107" s="143" t="s">
        <v>279</v>
      </c>
      <c r="O107" s="46" t="str">
        <f t="shared" si="4"/>
        <v>OK2BRZ</v>
      </c>
    </row>
    <row r="108" spans="1:15">
      <c r="A108" s="48" t="s">
        <v>280</v>
      </c>
      <c r="B108" s="46" t="s">
        <v>155</v>
      </c>
      <c r="C108" s="30">
        <v>0</v>
      </c>
      <c r="D108" s="32">
        <v>0</v>
      </c>
      <c r="E108" s="31">
        <v>0</v>
      </c>
      <c r="F108" s="31">
        <v>138.30000000000001</v>
      </c>
      <c r="G108" s="31">
        <v>0</v>
      </c>
      <c r="H108" s="31">
        <v>0</v>
      </c>
      <c r="I108" s="33">
        <v>0</v>
      </c>
      <c r="J108" s="34">
        <v>138.30000000000001</v>
      </c>
      <c r="L108" s="33">
        <v>0</v>
      </c>
      <c r="M108" s="33">
        <f t="shared" si="3"/>
        <v>138.30000000000001</v>
      </c>
      <c r="N108" s="143" t="s">
        <v>280</v>
      </c>
      <c r="O108" s="46" t="str">
        <f t="shared" si="4"/>
        <v>OK2ILA</v>
      </c>
    </row>
    <row r="109" spans="1:15">
      <c r="A109" s="48" t="s">
        <v>281</v>
      </c>
      <c r="B109" s="46" t="s">
        <v>152</v>
      </c>
      <c r="C109" s="30">
        <v>28.4</v>
      </c>
      <c r="D109" s="32">
        <v>0</v>
      </c>
      <c r="E109" s="31">
        <v>0</v>
      </c>
      <c r="F109" s="31">
        <v>46.7</v>
      </c>
      <c r="G109" s="31">
        <v>16.7</v>
      </c>
      <c r="H109" s="31">
        <v>44.3</v>
      </c>
      <c r="I109" s="33">
        <v>1.7</v>
      </c>
      <c r="J109" s="34">
        <v>137.79999999999998</v>
      </c>
      <c r="L109" s="33">
        <v>0</v>
      </c>
      <c r="M109" s="33">
        <f t="shared" si="3"/>
        <v>137.79999999999998</v>
      </c>
      <c r="N109" s="143" t="s">
        <v>281</v>
      </c>
      <c r="O109" s="46" t="str">
        <f t="shared" si="4"/>
        <v>OK2PAQ</v>
      </c>
    </row>
    <row r="110" spans="1:15">
      <c r="A110" s="48" t="s">
        <v>282</v>
      </c>
      <c r="B110" s="46" t="s">
        <v>501</v>
      </c>
      <c r="C110" s="30">
        <v>0</v>
      </c>
      <c r="D110" s="32">
        <v>41.3</v>
      </c>
      <c r="E110" s="31">
        <v>0</v>
      </c>
      <c r="F110" s="31">
        <v>0</v>
      </c>
      <c r="G110" s="31">
        <v>0</v>
      </c>
      <c r="H110" s="31">
        <v>96</v>
      </c>
      <c r="I110" s="33">
        <v>0</v>
      </c>
      <c r="J110" s="34">
        <v>137.30000000000001</v>
      </c>
      <c r="L110" s="33">
        <v>0</v>
      </c>
      <c r="M110" s="33">
        <f t="shared" si="3"/>
        <v>137.30000000000001</v>
      </c>
      <c r="N110" s="143" t="s">
        <v>282</v>
      </c>
      <c r="O110" s="46" t="str">
        <f t="shared" si="4"/>
        <v>OK1FAQ</v>
      </c>
    </row>
    <row r="111" spans="1:15">
      <c r="A111" s="48" t="s">
        <v>283</v>
      </c>
      <c r="B111" s="46" t="s">
        <v>495</v>
      </c>
      <c r="C111" s="30">
        <v>0</v>
      </c>
      <c r="D111" s="32">
        <v>0</v>
      </c>
      <c r="E111" s="31">
        <v>0</v>
      </c>
      <c r="F111" s="31">
        <v>0</v>
      </c>
      <c r="G111" s="31">
        <v>0</v>
      </c>
      <c r="H111" s="31">
        <v>137.30000000000001</v>
      </c>
      <c r="I111" s="33">
        <v>0</v>
      </c>
      <c r="J111" s="34">
        <v>137.30000000000001</v>
      </c>
      <c r="L111" s="33">
        <v>0</v>
      </c>
      <c r="M111" s="33">
        <f t="shared" si="3"/>
        <v>137.30000000000001</v>
      </c>
      <c r="N111" s="143" t="s">
        <v>283</v>
      </c>
      <c r="O111" s="46" t="str">
        <f t="shared" si="4"/>
        <v>OK1ES</v>
      </c>
    </row>
    <row r="112" spans="1:15">
      <c r="A112" s="48" t="s">
        <v>284</v>
      </c>
      <c r="B112" s="46" t="s">
        <v>253</v>
      </c>
      <c r="C112" s="30">
        <v>0</v>
      </c>
      <c r="D112" s="32">
        <v>0</v>
      </c>
      <c r="E112" s="31">
        <v>0</v>
      </c>
      <c r="F112" s="31">
        <v>136.4</v>
      </c>
      <c r="G112" s="31">
        <v>0</v>
      </c>
      <c r="H112" s="31">
        <v>0</v>
      </c>
      <c r="I112" s="33">
        <v>0</v>
      </c>
      <c r="J112" s="34">
        <v>136.4</v>
      </c>
      <c r="L112" s="33">
        <v>0</v>
      </c>
      <c r="M112" s="33">
        <f t="shared" si="3"/>
        <v>136.4</v>
      </c>
      <c r="N112" s="143" t="s">
        <v>284</v>
      </c>
      <c r="O112" s="46" t="str">
        <f t="shared" si="4"/>
        <v>OK2RAS</v>
      </c>
    </row>
    <row r="113" spans="1:15">
      <c r="A113" s="48" t="s">
        <v>285</v>
      </c>
      <c r="B113" s="46" t="s">
        <v>339</v>
      </c>
      <c r="C113" s="30">
        <v>0</v>
      </c>
      <c r="D113" s="32">
        <v>0</v>
      </c>
      <c r="E113" s="31">
        <v>0</v>
      </c>
      <c r="F113" s="31">
        <v>136.30000000000001</v>
      </c>
      <c r="G113" s="31">
        <v>0</v>
      </c>
      <c r="H113" s="31">
        <v>0</v>
      </c>
      <c r="I113" s="33">
        <v>0</v>
      </c>
      <c r="J113" s="34">
        <v>136.30000000000001</v>
      </c>
      <c r="L113" s="33">
        <v>0</v>
      </c>
      <c r="M113" s="33">
        <f t="shared" si="3"/>
        <v>136.30000000000001</v>
      </c>
      <c r="N113" s="143" t="s">
        <v>285</v>
      </c>
      <c r="O113" s="46" t="str">
        <f t="shared" si="4"/>
        <v>OK1UYR</v>
      </c>
    </row>
    <row r="114" spans="1:15">
      <c r="A114" s="48" t="s">
        <v>286</v>
      </c>
      <c r="B114" s="46" t="s">
        <v>318</v>
      </c>
      <c r="C114" s="30">
        <v>0</v>
      </c>
      <c r="D114" s="32">
        <v>0</v>
      </c>
      <c r="E114" s="31">
        <v>0</v>
      </c>
      <c r="F114" s="31">
        <v>134.6</v>
      </c>
      <c r="G114" s="31">
        <v>0</v>
      </c>
      <c r="H114" s="31">
        <v>0</v>
      </c>
      <c r="I114" s="33">
        <v>0</v>
      </c>
      <c r="J114" s="34">
        <v>134.6</v>
      </c>
      <c r="L114" s="33">
        <v>0</v>
      </c>
      <c r="M114" s="33">
        <f t="shared" si="3"/>
        <v>134.6</v>
      </c>
      <c r="N114" s="143" t="s">
        <v>286</v>
      </c>
      <c r="O114" s="46" t="str">
        <f t="shared" si="4"/>
        <v>OK2JI</v>
      </c>
    </row>
    <row r="115" spans="1:15">
      <c r="A115" s="48" t="s">
        <v>287</v>
      </c>
      <c r="B115" s="46" t="s">
        <v>507</v>
      </c>
      <c r="C115" s="30">
        <v>0</v>
      </c>
      <c r="D115" s="32">
        <v>0</v>
      </c>
      <c r="E115" s="31">
        <v>0</v>
      </c>
      <c r="F115" s="31">
        <v>133.30000000000001</v>
      </c>
      <c r="G115" s="31">
        <v>0</v>
      </c>
      <c r="H115" s="31">
        <v>0</v>
      </c>
      <c r="I115" s="33">
        <v>0</v>
      </c>
      <c r="J115" s="34">
        <v>133.30000000000001</v>
      </c>
      <c r="L115" s="33">
        <v>0</v>
      </c>
      <c r="M115" s="33">
        <f t="shared" si="3"/>
        <v>133.30000000000001</v>
      </c>
      <c r="N115" s="143" t="s">
        <v>287</v>
      </c>
      <c r="O115" s="46" t="str">
        <f t="shared" si="4"/>
        <v>OK1XPB</v>
      </c>
    </row>
    <row r="116" spans="1:15">
      <c r="A116" s="48" t="s">
        <v>288</v>
      </c>
      <c r="B116" s="46" t="s">
        <v>328</v>
      </c>
      <c r="C116" s="30">
        <v>66.2</v>
      </c>
      <c r="D116" s="32">
        <v>0</v>
      </c>
      <c r="E116" s="31">
        <v>0</v>
      </c>
      <c r="F116" s="31">
        <v>0</v>
      </c>
      <c r="G116" s="31">
        <v>0</v>
      </c>
      <c r="H116" s="31">
        <v>66.400000000000006</v>
      </c>
      <c r="I116" s="33">
        <v>0</v>
      </c>
      <c r="J116" s="34">
        <v>132.60000000000002</v>
      </c>
      <c r="L116" s="33">
        <v>0</v>
      </c>
      <c r="M116" s="33">
        <f t="shared" si="3"/>
        <v>132.60000000000002</v>
      </c>
      <c r="N116" s="143" t="s">
        <v>288</v>
      </c>
      <c r="O116" s="46" t="str">
        <f t="shared" si="4"/>
        <v>OK1DMV</v>
      </c>
    </row>
    <row r="117" spans="1:15">
      <c r="A117" s="48" t="s">
        <v>289</v>
      </c>
      <c r="B117" s="46" t="s">
        <v>539</v>
      </c>
      <c r="C117" s="30">
        <v>0</v>
      </c>
      <c r="D117" s="32">
        <v>0</v>
      </c>
      <c r="E117" s="31">
        <v>0</v>
      </c>
      <c r="F117" s="31">
        <v>132.6</v>
      </c>
      <c r="G117" s="31">
        <v>0</v>
      </c>
      <c r="H117" s="31">
        <v>0</v>
      </c>
      <c r="I117" s="33">
        <v>0</v>
      </c>
      <c r="J117" s="34">
        <v>132.6</v>
      </c>
      <c r="L117" s="33">
        <v>0</v>
      </c>
      <c r="M117" s="33">
        <f t="shared" si="3"/>
        <v>132.6</v>
      </c>
      <c r="N117" s="143" t="s">
        <v>289</v>
      </c>
      <c r="O117" s="46" t="str">
        <f t="shared" si="4"/>
        <v>OK1KMU</v>
      </c>
    </row>
    <row r="118" spans="1:15">
      <c r="A118" s="48" t="s">
        <v>290</v>
      </c>
      <c r="B118" s="46" t="s">
        <v>197</v>
      </c>
      <c r="C118" s="30">
        <v>0</v>
      </c>
      <c r="D118" s="32">
        <v>37.700000000000003</v>
      </c>
      <c r="E118" s="31">
        <v>0</v>
      </c>
      <c r="F118" s="31">
        <v>59.8</v>
      </c>
      <c r="G118" s="31">
        <v>35</v>
      </c>
      <c r="H118" s="31">
        <v>0</v>
      </c>
      <c r="I118" s="33">
        <v>0</v>
      </c>
      <c r="J118" s="34">
        <v>132.5</v>
      </c>
      <c r="L118" s="33">
        <v>0</v>
      </c>
      <c r="M118" s="33">
        <f t="shared" si="3"/>
        <v>132.5</v>
      </c>
      <c r="N118" s="143" t="s">
        <v>290</v>
      </c>
      <c r="O118" s="46" t="str">
        <f t="shared" si="4"/>
        <v>OK2BFN</v>
      </c>
    </row>
    <row r="119" spans="1:15">
      <c r="A119" s="48" t="s">
        <v>291</v>
      </c>
      <c r="B119" s="46" t="s">
        <v>109</v>
      </c>
      <c r="C119" s="30">
        <v>23.8</v>
      </c>
      <c r="D119" s="32">
        <v>21.6</v>
      </c>
      <c r="E119" s="31">
        <v>0</v>
      </c>
      <c r="F119" s="31">
        <v>71</v>
      </c>
      <c r="G119" s="31">
        <v>13.3</v>
      </c>
      <c r="H119" s="31">
        <v>0</v>
      </c>
      <c r="I119" s="33">
        <v>0</v>
      </c>
      <c r="J119" s="34">
        <v>129.70000000000002</v>
      </c>
      <c r="L119" s="33">
        <v>0</v>
      </c>
      <c r="M119" s="33">
        <f t="shared" si="3"/>
        <v>129.70000000000002</v>
      </c>
      <c r="N119" s="143" t="s">
        <v>291</v>
      </c>
      <c r="O119" s="46" t="str">
        <f t="shared" si="4"/>
        <v>OK1XHD</v>
      </c>
    </row>
    <row r="120" spans="1:15">
      <c r="A120" s="48" t="s">
        <v>292</v>
      </c>
      <c r="B120" s="46" t="s">
        <v>510</v>
      </c>
      <c r="C120" s="30">
        <v>0</v>
      </c>
      <c r="D120" s="32">
        <v>126.1</v>
      </c>
      <c r="E120" s="31">
        <v>0</v>
      </c>
      <c r="F120" s="31">
        <v>0</v>
      </c>
      <c r="G120" s="31">
        <v>0</v>
      </c>
      <c r="H120" s="31">
        <v>0</v>
      </c>
      <c r="I120" s="33">
        <v>0</v>
      </c>
      <c r="J120" s="34">
        <v>126.1</v>
      </c>
      <c r="L120" s="33">
        <v>0</v>
      </c>
      <c r="M120" s="33">
        <f t="shared" si="3"/>
        <v>126.1</v>
      </c>
      <c r="N120" s="143" t="s">
        <v>292</v>
      </c>
      <c r="O120" s="46" t="str">
        <f t="shared" si="4"/>
        <v>OK1GU</v>
      </c>
    </row>
    <row r="121" spans="1:15">
      <c r="A121" s="48" t="s">
        <v>293</v>
      </c>
      <c r="B121" s="46" t="s">
        <v>324</v>
      </c>
      <c r="C121" s="30">
        <v>0</v>
      </c>
      <c r="D121" s="32">
        <v>0</v>
      </c>
      <c r="E121" s="31">
        <v>0</v>
      </c>
      <c r="F121" s="31">
        <v>119.5</v>
      </c>
      <c r="G121" s="31">
        <v>0</v>
      </c>
      <c r="H121" s="31">
        <v>0</v>
      </c>
      <c r="I121" s="33">
        <v>0</v>
      </c>
      <c r="J121" s="34">
        <v>119.5</v>
      </c>
      <c r="L121" s="33">
        <v>0</v>
      </c>
      <c r="M121" s="33">
        <f t="shared" si="3"/>
        <v>119.5</v>
      </c>
      <c r="N121" s="143" t="s">
        <v>293</v>
      </c>
      <c r="O121" s="46" t="str">
        <f t="shared" si="4"/>
        <v>OK1CZ</v>
      </c>
    </row>
    <row r="122" spans="1:15">
      <c r="A122" s="48" t="s">
        <v>294</v>
      </c>
      <c r="B122" s="46" t="s">
        <v>468</v>
      </c>
      <c r="C122" s="30">
        <v>74.099999999999994</v>
      </c>
      <c r="D122" s="32">
        <v>0</v>
      </c>
      <c r="E122" s="31">
        <v>0</v>
      </c>
      <c r="F122" s="31">
        <v>0</v>
      </c>
      <c r="G122" s="31">
        <v>36.700000000000003</v>
      </c>
      <c r="H122" s="31">
        <v>0</v>
      </c>
      <c r="I122" s="33">
        <v>0</v>
      </c>
      <c r="J122" s="34">
        <v>110.8</v>
      </c>
      <c r="L122" s="33">
        <v>0</v>
      </c>
      <c r="M122" s="33">
        <f t="shared" si="3"/>
        <v>110.8</v>
      </c>
      <c r="N122" s="143" t="s">
        <v>294</v>
      </c>
      <c r="O122" s="46" t="str">
        <f t="shared" si="4"/>
        <v>OK1AUC</v>
      </c>
    </row>
    <row r="123" spans="1:15">
      <c r="A123" s="48" t="s">
        <v>295</v>
      </c>
      <c r="B123" s="46" t="s">
        <v>329</v>
      </c>
      <c r="C123" s="30">
        <v>0</v>
      </c>
      <c r="D123" s="32">
        <v>0</v>
      </c>
      <c r="E123" s="31">
        <v>0</v>
      </c>
      <c r="F123" s="31">
        <v>74.8</v>
      </c>
      <c r="G123" s="31">
        <v>18.3</v>
      </c>
      <c r="H123" s="31">
        <v>0</v>
      </c>
      <c r="I123" s="33">
        <v>15.4</v>
      </c>
      <c r="J123" s="34">
        <v>108.5</v>
      </c>
      <c r="L123" s="33">
        <v>0</v>
      </c>
      <c r="M123" s="33">
        <f t="shared" si="3"/>
        <v>108.5</v>
      </c>
      <c r="N123" s="143" t="s">
        <v>295</v>
      </c>
      <c r="O123" s="46" t="str">
        <f t="shared" si="4"/>
        <v>OK1ARO</v>
      </c>
    </row>
    <row r="124" spans="1:15">
      <c r="A124" s="48" t="s">
        <v>296</v>
      </c>
      <c r="B124" s="46" t="s">
        <v>545</v>
      </c>
      <c r="C124" s="30">
        <v>0</v>
      </c>
      <c r="D124" s="32">
        <v>0</v>
      </c>
      <c r="E124" s="31">
        <v>0</v>
      </c>
      <c r="F124" s="31">
        <v>108.3</v>
      </c>
      <c r="G124" s="31">
        <v>0</v>
      </c>
      <c r="H124" s="31">
        <v>0</v>
      </c>
      <c r="I124" s="33">
        <v>0</v>
      </c>
      <c r="J124" s="34">
        <v>108.3</v>
      </c>
      <c r="L124" s="33">
        <v>0</v>
      </c>
      <c r="M124" s="33">
        <f t="shared" si="3"/>
        <v>108.3</v>
      </c>
      <c r="N124" s="143" t="s">
        <v>296</v>
      </c>
      <c r="O124" s="46" t="str">
        <f t="shared" si="4"/>
        <v>OK5TM</v>
      </c>
    </row>
    <row r="125" spans="1:15">
      <c r="A125" s="48" t="s">
        <v>297</v>
      </c>
      <c r="B125" s="46" t="s">
        <v>421</v>
      </c>
      <c r="C125" s="30">
        <v>0</v>
      </c>
      <c r="D125" s="32">
        <v>0</v>
      </c>
      <c r="E125" s="31">
        <v>0</v>
      </c>
      <c r="F125" s="31">
        <v>0</v>
      </c>
      <c r="G125" s="31">
        <v>108.3</v>
      </c>
      <c r="H125" s="31">
        <v>0</v>
      </c>
      <c r="I125" s="33">
        <v>0</v>
      </c>
      <c r="J125" s="34">
        <v>108.3</v>
      </c>
      <c r="L125" s="33">
        <v>0</v>
      </c>
      <c r="M125" s="33">
        <f t="shared" si="3"/>
        <v>108.3</v>
      </c>
      <c r="N125" s="143" t="s">
        <v>297</v>
      </c>
      <c r="O125" s="46" t="str">
        <f t="shared" si="4"/>
        <v>OK2ZNT</v>
      </c>
    </row>
    <row r="126" spans="1:15">
      <c r="A126" s="48" t="s">
        <v>298</v>
      </c>
      <c r="B126" s="46" t="s">
        <v>333</v>
      </c>
      <c r="C126" s="30">
        <v>0</v>
      </c>
      <c r="D126" s="32">
        <v>0</v>
      </c>
      <c r="E126" s="31">
        <v>0</v>
      </c>
      <c r="F126" s="31">
        <v>104.6</v>
      </c>
      <c r="G126" s="31">
        <v>0</v>
      </c>
      <c r="H126" s="31">
        <v>0</v>
      </c>
      <c r="I126" s="33">
        <v>0</v>
      </c>
      <c r="J126" s="34">
        <v>104.6</v>
      </c>
      <c r="L126" s="33">
        <v>0</v>
      </c>
      <c r="M126" s="33">
        <f t="shared" si="3"/>
        <v>104.6</v>
      </c>
      <c r="N126" s="143" t="s">
        <v>298</v>
      </c>
      <c r="O126" s="46" t="str">
        <f t="shared" si="4"/>
        <v>OK2PCE</v>
      </c>
    </row>
    <row r="127" spans="1:15">
      <c r="A127" s="48" t="s">
        <v>299</v>
      </c>
      <c r="B127" s="46" t="s">
        <v>503</v>
      </c>
      <c r="C127" s="30">
        <v>0</v>
      </c>
      <c r="D127" s="32">
        <v>0</v>
      </c>
      <c r="E127" s="31">
        <v>0</v>
      </c>
      <c r="F127" s="31">
        <v>0</v>
      </c>
      <c r="G127" s="31">
        <v>0</v>
      </c>
      <c r="H127" s="31">
        <v>104.6</v>
      </c>
      <c r="I127" s="33">
        <v>0</v>
      </c>
      <c r="J127" s="34">
        <v>104.6</v>
      </c>
      <c r="L127" s="33">
        <v>0</v>
      </c>
      <c r="M127" s="33">
        <f t="shared" si="3"/>
        <v>104.6</v>
      </c>
      <c r="N127" s="143" t="s">
        <v>299</v>
      </c>
      <c r="O127" s="46" t="str">
        <f t="shared" si="4"/>
        <v>OK1PRI</v>
      </c>
    </row>
    <row r="128" spans="1:15">
      <c r="A128" s="48" t="s">
        <v>300</v>
      </c>
      <c r="B128" s="46" t="s">
        <v>525</v>
      </c>
      <c r="C128" s="30">
        <v>0</v>
      </c>
      <c r="D128" s="32">
        <v>0</v>
      </c>
      <c r="E128" s="31">
        <v>0</v>
      </c>
      <c r="F128" s="31">
        <v>101</v>
      </c>
      <c r="G128" s="31">
        <v>0</v>
      </c>
      <c r="H128" s="31">
        <v>0</v>
      </c>
      <c r="I128" s="33">
        <v>0</v>
      </c>
      <c r="J128" s="34">
        <v>101</v>
      </c>
      <c r="L128" s="33">
        <v>0</v>
      </c>
      <c r="M128" s="33">
        <f t="shared" si="3"/>
        <v>101</v>
      </c>
      <c r="N128" s="143" t="s">
        <v>300</v>
      </c>
      <c r="O128" s="46" t="str">
        <f t="shared" si="4"/>
        <v>OK1AYD</v>
      </c>
    </row>
    <row r="129" spans="1:15">
      <c r="A129" s="48" t="s">
        <v>301</v>
      </c>
      <c r="B129" s="46" t="s">
        <v>321</v>
      </c>
      <c r="C129" s="30">
        <v>0</v>
      </c>
      <c r="D129" s="32">
        <v>0</v>
      </c>
      <c r="E129" s="31">
        <v>0</v>
      </c>
      <c r="F129" s="31">
        <v>74.7</v>
      </c>
      <c r="G129" s="31">
        <v>0</v>
      </c>
      <c r="H129" s="31">
        <v>25</v>
      </c>
      <c r="I129" s="33">
        <v>0</v>
      </c>
      <c r="J129" s="34">
        <v>99.7</v>
      </c>
      <c r="L129" s="33">
        <v>0</v>
      </c>
      <c r="M129" s="33">
        <f t="shared" si="3"/>
        <v>99.7</v>
      </c>
      <c r="N129" s="143" t="s">
        <v>301</v>
      </c>
      <c r="O129" s="46" t="str">
        <f t="shared" si="4"/>
        <v>OK2SAR</v>
      </c>
    </row>
    <row r="130" spans="1:15">
      <c r="A130" s="48" t="s">
        <v>302</v>
      </c>
      <c r="B130" s="46" t="s">
        <v>307</v>
      </c>
      <c r="C130" s="30">
        <v>0</v>
      </c>
      <c r="D130" s="32">
        <v>0</v>
      </c>
      <c r="E130" s="31">
        <v>0</v>
      </c>
      <c r="F130" s="31">
        <v>0</v>
      </c>
      <c r="G130" s="31">
        <v>0</v>
      </c>
      <c r="H130" s="31">
        <v>99.1</v>
      </c>
      <c r="I130" s="33">
        <v>0</v>
      </c>
      <c r="J130" s="34">
        <v>99.1</v>
      </c>
      <c r="L130" s="33">
        <v>0</v>
      </c>
      <c r="M130" s="33">
        <f t="shared" si="3"/>
        <v>99.1</v>
      </c>
      <c r="N130" s="143" t="s">
        <v>302</v>
      </c>
      <c r="O130" s="46" t="str">
        <f t="shared" si="4"/>
        <v>OK1FJZ</v>
      </c>
    </row>
    <row r="131" spans="1:15">
      <c r="A131" s="48" t="s">
        <v>303</v>
      </c>
      <c r="B131" s="46" t="s">
        <v>325</v>
      </c>
      <c r="C131" s="30">
        <v>0</v>
      </c>
      <c r="D131" s="32">
        <v>0</v>
      </c>
      <c r="E131" s="31">
        <v>0</v>
      </c>
      <c r="F131" s="31">
        <v>99</v>
      </c>
      <c r="G131" s="31">
        <v>0</v>
      </c>
      <c r="H131" s="31">
        <v>0</v>
      </c>
      <c r="I131" s="33">
        <v>0</v>
      </c>
      <c r="J131" s="34">
        <v>99</v>
      </c>
      <c r="L131" s="33">
        <v>0</v>
      </c>
      <c r="M131" s="33">
        <f t="shared" si="3"/>
        <v>99</v>
      </c>
      <c r="N131" s="143" t="s">
        <v>303</v>
      </c>
      <c r="O131" s="46" t="str">
        <f t="shared" si="4"/>
        <v>OK2VNQ</v>
      </c>
    </row>
    <row r="132" spans="1:15">
      <c r="A132" s="48" t="s">
        <v>304</v>
      </c>
      <c r="B132" s="46" t="s">
        <v>178</v>
      </c>
      <c r="C132" s="30">
        <v>0</v>
      </c>
      <c r="D132" s="32">
        <v>0</v>
      </c>
      <c r="E132" s="31">
        <v>0</v>
      </c>
      <c r="F132" s="31">
        <v>52.3</v>
      </c>
      <c r="G132" s="31">
        <v>46.7</v>
      </c>
      <c r="H132" s="31">
        <v>0</v>
      </c>
      <c r="I132" s="33">
        <v>0</v>
      </c>
      <c r="J132" s="34">
        <v>99</v>
      </c>
      <c r="L132" s="33">
        <v>0</v>
      </c>
      <c r="M132" s="33">
        <f t="shared" si="3"/>
        <v>99</v>
      </c>
      <c r="N132" s="143" t="s">
        <v>304</v>
      </c>
      <c r="O132" s="46" t="str">
        <f t="shared" si="4"/>
        <v>OK2SEX</v>
      </c>
    </row>
    <row r="133" spans="1:15">
      <c r="A133" s="48" t="s">
        <v>305</v>
      </c>
      <c r="B133" s="46" t="s">
        <v>118</v>
      </c>
      <c r="C133" s="30">
        <v>0</v>
      </c>
      <c r="D133" s="32">
        <v>0</v>
      </c>
      <c r="E133" s="31">
        <v>0</v>
      </c>
      <c r="F133" s="31">
        <v>0</v>
      </c>
      <c r="G133" s="31">
        <v>56.7</v>
      </c>
      <c r="H133" s="31">
        <v>0</v>
      </c>
      <c r="I133" s="33">
        <v>41.1</v>
      </c>
      <c r="J133" s="34">
        <v>97.800000000000011</v>
      </c>
      <c r="L133" s="33">
        <v>0</v>
      </c>
      <c r="M133" s="33">
        <f t="shared" si="3"/>
        <v>97.800000000000011</v>
      </c>
      <c r="N133" s="143" t="s">
        <v>305</v>
      </c>
      <c r="O133" s="46" t="str">
        <f t="shared" si="4"/>
        <v>OK1DRX</v>
      </c>
    </row>
    <row r="134" spans="1:15">
      <c r="A134" s="48" t="s">
        <v>306</v>
      </c>
      <c r="B134" s="46" t="s">
        <v>488</v>
      </c>
      <c r="C134" s="30">
        <v>94</v>
      </c>
      <c r="D134" s="32">
        <v>0</v>
      </c>
      <c r="E134" s="31">
        <v>0</v>
      </c>
      <c r="F134" s="31">
        <v>0</v>
      </c>
      <c r="G134" s="31">
        <v>0</v>
      </c>
      <c r="H134" s="31">
        <v>0</v>
      </c>
      <c r="I134" s="33">
        <v>0</v>
      </c>
      <c r="J134" s="34">
        <v>94</v>
      </c>
      <c r="L134" s="33">
        <v>0</v>
      </c>
      <c r="M134" s="33">
        <f t="shared" ref="M134:M197" si="5">J134+L134</f>
        <v>94</v>
      </c>
      <c r="N134" s="143" t="s">
        <v>306</v>
      </c>
      <c r="O134" s="46" t="str">
        <f t="shared" si="4"/>
        <v>OK1IPU</v>
      </c>
    </row>
    <row r="135" spans="1:15">
      <c r="A135" s="48" t="s">
        <v>312</v>
      </c>
      <c r="B135" s="46" t="s">
        <v>123</v>
      </c>
      <c r="C135" s="30">
        <v>0</v>
      </c>
      <c r="D135" s="32">
        <v>33.799999999999997</v>
      </c>
      <c r="E135" s="31">
        <v>0</v>
      </c>
      <c r="F135" s="31">
        <v>0</v>
      </c>
      <c r="G135" s="31">
        <v>0</v>
      </c>
      <c r="H135" s="31">
        <v>60.1</v>
      </c>
      <c r="I135" s="33">
        <v>0</v>
      </c>
      <c r="J135" s="34">
        <v>93.9</v>
      </c>
      <c r="L135" s="33">
        <v>0</v>
      </c>
      <c r="M135" s="33">
        <f t="shared" si="5"/>
        <v>93.9</v>
      </c>
      <c r="N135" s="143" t="s">
        <v>312</v>
      </c>
      <c r="O135" s="46" t="str">
        <f t="shared" si="4"/>
        <v>OK2SJJ</v>
      </c>
    </row>
    <row r="136" spans="1:15">
      <c r="A136" s="48" t="s">
        <v>313</v>
      </c>
      <c r="B136" s="46" t="s">
        <v>140</v>
      </c>
      <c r="C136" s="30">
        <v>0</v>
      </c>
      <c r="D136" s="32">
        <v>0</v>
      </c>
      <c r="E136" s="31">
        <v>0</v>
      </c>
      <c r="F136" s="31">
        <v>91.5</v>
      </c>
      <c r="G136" s="31">
        <v>0</v>
      </c>
      <c r="H136" s="31">
        <v>0</v>
      </c>
      <c r="I136" s="33">
        <v>0</v>
      </c>
      <c r="J136" s="34">
        <v>91.5</v>
      </c>
      <c r="L136" s="33">
        <v>0</v>
      </c>
      <c r="M136" s="33">
        <f t="shared" si="5"/>
        <v>91.5</v>
      </c>
      <c r="N136" s="143" t="s">
        <v>313</v>
      </c>
      <c r="O136" s="46" t="str">
        <f t="shared" ref="O136:O199" si="6">B136</f>
        <v>OK2UIN</v>
      </c>
    </row>
    <row r="137" spans="1:15">
      <c r="A137" s="48" t="s">
        <v>314</v>
      </c>
      <c r="B137" s="46" t="s">
        <v>496</v>
      </c>
      <c r="C137" s="30">
        <v>0</v>
      </c>
      <c r="D137" s="32">
        <v>0</v>
      </c>
      <c r="E137" s="31">
        <v>0</v>
      </c>
      <c r="F137" s="31">
        <v>0</v>
      </c>
      <c r="G137" s="31">
        <v>0</v>
      </c>
      <c r="H137" s="31">
        <v>90.4</v>
      </c>
      <c r="I137" s="33">
        <v>0</v>
      </c>
      <c r="J137" s="34">
        <v>90.4</v>
      </c>
      <c r="L137" s="33">
        <v>0</v>
      </c>
      <c r="M137" s="33">
        <f t="shared" si="5"/>
        <v>90.4</v>
      </c>
      <c r="N137" s="143" t="s">
        <v>314</v>
      </c>
      <c r="O137" s="46" t="str">
        <f t="shared" si="6"/>
        <v>OK2TT</v>
      </c>
    </row>
    <row r="138" spans="1:15">
      <c r="A138" s="48" t="s">
        <v>315</v>
      </c>
      <c r="B138" s="46" t="s">
        <v>250</v>
      </c>
      <c r="C138" s="30">
        <v>0</v>
      </c>
      <c r="D138" s="32">
        <v>89.8</v>
      </c>
      <c r="E138" s="31">
        <v>0</v>
      </c>
      <c r="F138" s="31">
        <v>0</v>
      </c>
      <c r="G138" s="31">
        <v>0</v>
      </c>
      <c r="H138" s="31">
        <v>0</v>
      </c>
      <c r="I138" s="33">
        <v>0</v>
      </c>
      <c r="J138" s="34">
        <v>89.8</v>
      </c>
      <c r="L138" s="33">
        <v>0</v>
      </c>
      <c r="M138" s="33">
        <f t="shared" si="5"/>
        <v>89.8</v>
      </c>
      <c r="N138" s="143" t="s">
        <v>315</v>
      </c>
      <c r="O138" s="46" t="str">
        <f t="shared" si="6"/>
        <v>OK1KHL</v>
      </c>
    </row>
    <row r="139" spans="1:15">
      <c r="A139" s="48" t="s">
        <v>316</v>
      </c>
      <c r="B139" s="46" t="s">
        <v>246</v>
      </c>
      <c r="C139" s="30">
        <v>0</v>
      </c>
      <c r="D139" s="32">
        <v>0</v>
      </c>
      <c r="E139" s="31">
        <v>0</v>
      </c>
      <c r="F139" s="31">
        <v>89.6</v>
      </c>
      <c r="G139" s="31">
        <v>0</v>
      </c>
      <c r="H139" s="31">
        <v>0</v>
      </c>
      <c r="I139" s="33">
        <v>0</v>
      </c>
      <c r="J139" s="34">
        <v>89.6</v>
      </c>
      <c r="L139" s="33">
        <v>0</v>
      </c>
      <c r="M139" s="33">
        <f t="shared" si="5"/>
        <v>89.6</v>
      </c>
      <c r="N139" s="143" t="s">
        <v>316</v>
      </c>
      <c r="O139" s="46" t="str">
        <f t="shared" si="6"/>
        <v>OK2KJU</v>
      </c>
    </row>
    <row r="140" spans="1:15">
      <c r="A140" s="48" t="s">
        <v>317</v>
      </c>
      <c r="B140" s="46" t="s">
        <v>499</v>
      </c>
      <c r="C140" s="30">
        <v>0</v>
      </c>
      <c r="D140" s="32">
        <v>0</v>
      </c>
      <c r="E140" s="31">
        <v>0</v>
      </c>
      <c r="F140" s="31">
        <v>85.3</v>
      </c>
      <c r="G140" s="31">
        <v>0</v>
      </c>
      <c r="H140" s="31">
        <v>0</v>
      </c>
      <c r="I140" s="33">
        <v>0</v>
      </c>
      <c r="J140" s="34">
        <v>85.3</v>
      </c>
      <c r="L140" s="33">
        <v>0</v>
      </c>
      <c r="M140" s="33">
        <f t="shared" si="5"/>
        <v>85.3</v>
      </c>
      <c r="N140" s="143" t="s">
        <v>317</v>
      </c>
      <c r="O140" s="46" t="str">
        <f t="shared" si="6"/>
        <v>OK1FPR</v>
      </c>
    </row>
    <row r="141" spans="1:15">
      <c r="A141" s="48" t="s">
        <v>344</v>
      </c>
      <c r="B141" s="46" t="s">
        <v>555</v>
      </c>
      <c r="C141" s="30">
        <v>0</v>
      </c>
      <c r="D141" s="32">
        <v>0</v>
      </c>
      <c r="E141" s="31">
        <v>0</v>
      </c>
      <c r="F141" s="31">
        <v>0</v>
      </c>
      <c r="G141" s="31">
        <v>85</v>
      </c>
      <c r="H141" s="31">
        <v>0</v>
      </c>
      <c r="I141" s="33">
        <v>0</v>
      </c>
      <c r="J141" s="34">
        <v>85</v>
      </c>
      <c r="L141" s="33">
        <v>0</v>
      </c>
      <c r="M141" s="33">
        <f t="shared" si="5"/>
        <v>85</v>
      </c>
      <c r="N141" s="143" t="s">
        <v>344</v>
      </c>
      <c r="O141" s="46" t="str">
        <f t="shared" si="6"/>
        <v>OK1MTZ</v>
      </c>
    </row>
    <row r="142" spans="1:15">
      <c r="A142" s="48" t="s">
        <v>345</v>
      </c>
      <c r="B142" s="46" t="s">
        <v>148</v>
      </c>
      <c r="C142" s="30">
        <v>0</v>
      </c>
      <c r="D142" s="32">
        <v>0</v>
      </c>
      <c r="E142" s="31">
        <v>0</v>
      </c>
      <c r="F142" s="31">
        <v>0</v>
      </c>
      <c r="G142" s="31">
        <v>0</v>
      </c>
      <c r="H142" s="31">
        <v>84</v>
      </c>
      <c r="I142" s="33">
        <v>0</v>
      </c>
      <c r="J142" s="34">
        <v>84</v>
      </c>
      <c r="L142" s="33">
        <v>0</v>
      </c>
      <c r="M142" s="33">
        <f t="shared" si="5"/>
        <v>84</v>
      </c>
      <c r="N142" s="143" t="s">
        <v>345</v>
      </c>
      <c r="O142" s="46" t="str">
        <f t="shared" si="6"/>
        <v>OK8WW</v>
      </c>
    </row>
    <row r="143" spans="1:15">
      <c r="A143" s="48" t="s">
        <v>346</v>
      </c>
      <c r="B143" s="46" t="s">
        <v>504</v>
      </c>
      <c r="C143" s="30">
        <v>0</v>
      </c>
      <c r="D143" s="32">
        <v>58.4</v>
      </c>
      <c r="E143" s="31">
        <v>25.2</v>
      </c>
      <c r="F143" s="31">
        <v>0</v>
      </c>
      <c r="G143" s="31">
        <v>0</v>
      </c>
      <c r="H143" s="31">
        <v>0</v>
      </c>
      <c r="I143" s="33">
        <v>0</v>
      </c>
      <c r="J143" s="34">
        <v>83.6</v>
      </c>
      <c r="L143" s="33">
        <v>0</v>
      </c>
      <c r="M143" s="33">
        <f t="shared" si="5"/>
        <v>83.6</v>
      </c>
      <c r="N143" s="143" t="s">
        <v>346</v>
      </c>
      <c r="O143" s="46" t="str">
        <f t="shared" si="6"/>
        <v>OK2VPX</v>
      </c>
    </row>
    <row r="144" spans="1:15">
      <c r="A144" s="48" t="s">
        <v>347</v>
      </c>
      <c r="B144" s="46" t="s">
        <v>530</v>
      </c>
      <c r="C144" s="30">
        <v>0</v>
      </c>
      <c r="D144" s="32">
        <v>82.6</v>
      </c>
      <c r="E144" s="31">
        <v>0</v>
      </c>
      <c r="F144" s="31">
        <v>0</v>
      </c>
      <c r="G144" s="31">
        <v>0</v>
      </c>
      <c r="H144" s="31">
        <v>0</v>
      </c>
      <c r="I144" s="33">
        <v>0</v>
      </c>
      <c r="J144" s="34">
        <v>82.6</v>
      </c>
      <c r="L144" s="33">
        <v>0</v>
      </c>
      <c r="M144" s="33">
        <f t="shared" si="5"/>
        <v>82.6</v>
      </c>
      <c r="N144" s="143" t="s">
        <v>347</v>
      </c>
      <c r="O144" s="46" t="str">
        <f t="shared" si="6"/>
        <v>OK2ZR</v>
      </c>
    </row>
    <row r="145" spans="1:15">
      <c r="A145" s="48" t="s">
        <v>348</v>
      </c>
      <c r="B145" s="46" t="s">
        <v>310</v>
      </c>
      <c r="C145" s="30">
        <v>0</v>
      </c>
      <c r="D145" s="32">
        <v>13.1</v>
      </c>
      <c r="E145" s="31">
        <v>0</v>
      </c>
      <c r="F145" s="31">
        <v>49.8</v>
      </c>
      <c r="G145" s="31">
        <v>0</v>
      </c>
      <c r="H145" s="31">
        <v>19.399999999999999</v>
      </c>
      <c r="I145" s="33">
        <v>0</v>
      </c>
      <c r="J145" s="34">
        <v>82.3</v>
      </c>
      <c r="L145" s="33">
        <v>0</v>
      </c>
      <c r="M145" s="33">
        <f t="shared" si="5"/>
        <v>82.3</v>
      </c>
      <c r="N145" s="143" t="s">
        <v>348</v>
      </c>
      <c r="O145" s="46" t="str">
        <f t="shared" si="6"/>
        <v>OK2HPI</v>
      </c>
    </row>
    <row r="146" spans="1:15">
      <c r="A146" s="48" t="s">
        <v>349</v>
      </c>
      <c r="B146" s="46" t="s">
        <v>327</v>
      </c>
      <c r="C146" s="30">
        <v>82.2</v>
      </c>
      <c r="D146" s="32">
        <v>0</v>
      </c>
      <c r="E146" s="31">
        <v>0</v>
      </c>
      <c r="F146" s="31">
        <v>0</v>
      </c>
      <c r="G146" s="31">
        <v>0</v>
      </c>
      <c r="H146" s="31">
        <v>0</v>
      </c>
      <c r="I146" s="33">
        <v>0</v>
      </c>
      <c r="J146" s="34">
        <v>82.2</v>
      </c>
      <c r="L146" s="33">
        <v>0</v>
      </c>
      <c r="M146" s="33">
        <f t="shared" si="5"/>
        <v>82.2</v>
      </c>
      <c r="N146" s="143" t="s">
        <v>349</v>
      </c>
      <c r="O146" s="46" t="str">
        <f t="shared" si="6"/>
        <v>OK1DUV</v>
      </c>
    </row>
    <row r="147" spans="1:15">
      <c r="A147" s="48" t="s">
        <v>350</v>
      </c>
      <c r="B147" s="46" t="s">
        <v>540</v>
      </c>
      <c r="C147" s="30">
        <v>0</v>
      </c>
      <c r="D147" s="32">
        <v>0</v>
      </c>
      <c r="E147" s="31">
        <v>0</v>
      </c>
      <c r="F147" s="31">
        <v>80.3</v>
      </c>
      <c r="G147" s="31">
        <v>0</v>
      </c>
      <c r="H147" s="31">
        <v>0</v>
      </c>
      <c r="I147" s="33">
        <v>0</v>
      </c>
      <c r="J147" s="34">
        <v>80.3</v>
      </c>
      <c r="L147" s="33">
        <v>0</v>
      </c>
      <c r="M147" s="33">
        <f t="shared" si="5"/>
        <v>80.3</v>
      </c>
      <c r="N147" s="143" t="s">
        <v>350</v>
      </c>
      <c r="O147" s="46" t="str">
        <f t="shared" si="6"/>
        <v>OK1JMA</v>
      </c>
    </row>
    <row r="148" spans="1:15">
      <c r="A148" s="48" t="s">
        <v>351</v>
      </c>
      <c r="B148" s="46" t="s">
        <v>168</v>
      </c>
      <c r="C148" s="30">
        <v>0</v>
      </c>
      <c r="D148" s="32">
        <v>7.2</v>
      </c>
      <c r="E148" s="31">
        <v>0</v>
      </c>
      <c r="F148" s="31">
        <v>57.9</v>
      </c>
      <c r="G148" s="31">
        <v>10</v>
      </c>
      <c r="H148" s="31">
        <v>0</v>
      </c>
      <c r="I148" s="33">
        <v>3.4</v>
      </c>
      <c r="J148" s="34">
        <v>78.5</v>
      </c>
      <c r="L148" s="33">
        <v>0</v>
      </c>
      <c r="M148" s="33">
        <f t="shared" si="5"/>
        <v>78.5</v>
      </c>
      <c r="N148" s="143" t="s">
        <v>351</v>
      </c>
      <c r="O148" s="46" t="str">
        <f t="shared" si="6"/>
        <v>OK1TVL</v>
      </c>
    </row>
    <row r="149" spans="1:15">
      <c r="A149" s="48" t="s">
        <v>352</v>
      </c>
      <c r="B149" s="46" t="s">
        <v>491</v>
      </c>
      <c r="C149" s="30">
        <v>78.099999999999994</v>
      </c>
      <c r="D149" s="32">
        <v>0</v>
      </c>
      <c r="E149" s="31">
        <v>0</v>
      </c>
      <c r="F149" s="31">
        <v>0</v>
      </c>
      <c r="G149" s="31">
        <v>0</v>
      </c>
      <c r="H149" s="31">
        <v>0</v>
      </c>
      <c r="I149" s="33">
        <v>0</v>
      </c>
      <c r="J149" s="34">
        <v>78.099999999999994</v>
      </c>
      <c r="L149" s="33">
        <v>0</v>
      </c>
      <c r="M149" s="33">
        <f t="shared" si="5"/>
        <v>78.099999999999994</v>
      </c>
      <c r="N149" s="143" t="s">
        <v>352</v>
      </c>
      <c r="O149" s="46" t="str">
        <f t="shared" si="6"/>
        <v>OK1KJP</v>
      </c>
    </row>
    <row r="150" spans="1:15">
      <c r="A150" s="48" t="s">
        <v>353</v>
      </c>
      <c r="B150" s="46" t="s">
        <v>516</v>
      </c>
      <c r="C150" s="30">
        <v>0</v>
      </c>
      <c r="D150" s="32">
        <v>50.3</v>
      </c>
      <c r="E150" s="31">
        <v>0</v>
      </c>
      <c r="F150" s="31">
        <v>0</v>
      </c>
      <c r="G150" s="31">
        <v>0</v>
      </c>
      <c r="H150" s="31">
        <v>0</v>
      </c>
      <c r="I150" s="33">
        <v>27.4</v>
      </c>
      <c r="J150" s="34">
        <v>77.699999999999989</v>
      </c>
      <c r="L150" s="33">
        <v>0</v>
      </c>
      <c r="M150" s="33">
        <f t="shared" si="5"/>
        <v>77.699999999999989</v>
      </c>
      <c r="N150" s="143" t="s">
        <v>353</v>
      </c>
      <c r="O150" s="46" t="str">
        <f t="shared" si="6"/>
        <v>OK1AHO</v>
      </c>
    </row>
    <row r="151" spans="1:15">
      <c r="A151" s="48" t="s">
        <v>354</v>
      </c>
      <c r="B151" s="46" t="s">
        <v>467</v>
      </c>
      <c r="C151" s="30">
        <v>0</v>
      </c>
      <c r="D151" s="32">
        <v>0</v>
      </c>
      <c r="E151" s="31">
        <v>0</v>
      </c>
      <c r="F151" s="31">
        <v>0</v>
      </c>
      <c r="G151" s="31">
        <v>0</v>
      </c>
      <c r="H151" s="31">
        <v>0</v>
      </c>
      <c r="I151" s="33">
        <v>77</v>
      </c>
      <c r="J151" s="34">
        <v>77</v>
      </c>
      <c r="L151" s="33">
        <v>0</v>
      </c>
      <c r="M151" s="33">
        <f t="shared" si="5"/>
        <v>77</v>
      </c>
      <c r="N151" s="143" t="s">
        <v>354</v>
      </c>
      <c r="O151" s="46" t="str">
        <f t="shared" si="6"/>
        <v>OK1DIG</v>
      </c>
    </row>
    <row r="152" spans="1:15">
      <c r="A152" s="48" t="s">
        <v>355</v>
      </c>
      <c r="B152" s="46" t="s">
        <v>158</v>
      </c>
      <c r="C152" s="30">
        <v>11.9</v>
      </c>
      <c r="D152" s="32">
        <v>0</v>
      </c>
      <c r="E152" s="31">
        <v>0</v>
      </c>
      <c r="F152" s="31">
        <v>58</v>
      </c>
      <c r="G152" s="31">
        <v>0</v>
      </c>
      <c r="H152" s="31">
        <v>6.3</v>
      </c>
      <c r="I152" s="33">
        <v>0</v>
      </c>
      <c r="J152" s="34">
        <v>76.2</v>
      </c>
      <c r="L152" s="33">
        <v>0</v>
      </c>
      <c r="M152" s="33">
        <f t="shared" si="5"/>
        <v>76.2</v>
      </c>
      <c r="N152" s="143" t="s">
        <v>355</v>
      </c>
      <c r="O152" s="46" t="str">
        <f t="shared" si="6"/>
        <v>OK1VLG</v>
      </c>
    </row>
    <row r="153" spans="1:15">
      <c r="A153" s="48" t="s">
        <v>356</v>
      </c>
      <c r="B153" s="46" t="s">
        <v>429</v>
      </c>
      <c r="C153" s="30">
        <v>0</v>
      </c>
      <c r="D153" s="32">
        <v>0</v>
      </c>
      <c r="E153" s="31">
        <v>0</v>
      </c>
      <c r="F153" s="31">
        <v>0</v>
      </c>
      <c r="G153" s="31">
        <v>75</v>
      </c>
      <c r="H153" s="31">
        <v>0</v>
      </c>
      <c r="I153" s="33">
        <v>0</v>
      </c>
      <c r="J153" s="34">
        <v>75</v>
      </c>
      <c r="L153" s="33">
        <v>0</v>
      </c>
      <c r="M153" s="33">
        <f t="shared" si="5"/>
        <v>75</v>
      </c>
      <c r="N153" s="143" t="s">
        <v>356</v>
      </c>
      <c r="O153" s="46" t="str">
        <f t="shared" si="6"/>
        <v>OK6PS</v>
      </c>
    </row>
    <row r="154" spans="1:15">
      <c r="A154" s="48" t="s">
        <v>357</v>
      </c>
      <c r="B154" s="46" t="s">
        <v>532</v>
      </c>
      <c r="C154" s="30">
        <v>0</v>
      </c>
      <c r="D154" s="32">
        <v>0</v>
      </c>
      <c r="E154" s="31">
        <v>0</v>
      </c>
      <c r="F154" s="31">
        <v>74.7</v>
      </c>
      <c r="G154" s="31">
        <v>0</v>
      </c>
      <c r="H154" s="31">
        <v>0</v>
      </c>
      <c r="I154" s="33">
        <v>0</v>
      </c>
      <c r="J154" s="34">
        <v>74.7</v>
      </c>
      <c r="L154" s="33">
        <v>0</v>
      </c>
      <c r="M154" s="33">
        <f t="shared" si="5"/>
        <v>74.7</v>
      </c>
      <c r="N154" s="143" t="s">
        <v>357</v>
      </c>
      <c r="O154" s="46" t="str">
        <f t="shared" si="6"/>
        <v>OL5Y</v>
      </c>
    </row>
    <row r="155" spans="1:15">
      <c r="A155" s="48" t="s">
        <v>358</v>
      </c>
      <c r="B155" s="46" t="s">
        <v>490</v>
      </c>
      <c r="C155" s="30">
        <v>0</v>
      </c>
      <c r="D155" s="32">
        <v>19.600000000000001</v>
      </c>
      <c r="E155" s="31">
        <v>53.8</v>
      </c>
      <c r="F155" s="31">
        <v>0</v>
      </c>
      <c r="G155" s="31">
        <v>0</v>
      </c>
      <c r="H155" s="31">
        <v>0</v>
      </c>
      <c r="I155" s="33">
        <v>0</v>
      </c>
      <c r="J155" s="34">
        <v>73.400000000000006</v>
      </c>
      <c r="L155" s="33">
        <v>0</v>
      </c>
      <c r="M155" s="33">
        <f t="shared" si="5"/>
        <v>73.400000000000006</v>
      </c>
      <c r="N155" s="143" t="s">
        <v>358</v>
      </c>
      <c r="O155" s="46" t="str">
        <f t="shared" si="6"/>
        <v>OK7RB</v>
      </c>
    </row>
    <row r="156" spans="1:15">
      <c r="A156" s="48" t="s">
        <v>359</v>
      </c>
      <c r="B156" s="46" t="s">
        <v>534</v>
      </c>
      <c r="C156" s="30">
        <v>0</v>
      </c>
      <c r="D156" s="32">
        <v>0</v>
      </c>
      <c r="E156" s="31">
        <v>0</v>
      </c>
      <c r="F156" s="31">
        <v>72.8</v>
      </c>
      <c r="G156" s="31">
        <v>0</v>
      </c>
      <c r="H156" s="31">
        <v>0</v>
      </c>
      <c r="I156" s="33">
        <v>0</v>
      </c>
      <c r="J156" s="34">
        <v>72.8</v>
      </c>
      <c r="L156" s="33">
        <v>0</v>
      </c>
      <c r="M156" s="33">
        <f t="shared" si="5"/>
        <v>72.8</v>
      </c>
      <c r="N156" s="143" t="s">
        <v>359</v>
      </c>
      <c r="O156" s="46" t="str">
        <f t="shared" si="6"/>
        <v>OK3KW</v>
      </c>
    </row>
    <row r="157" spans="1:15">
      <c r="A157" s="48" t="s">
        <v>360</v>
      </c>
      <c r="B157" s="46" t="s">
        <v>430</v>
      </c>
      <c r="C157" s="30">
        <v>0</v>
      </c>
      <c r="D157" s="32">
        <v>12.6</v>
      </c>
      <c r="E157" s="31">
        <v>0</v>
      </c>
      <c r="F157" s="31">
        <v>39.200000000000003</v>
      </c>
      <c r="G157" s="31">
        <v>20</v>
      </c>
      <c r="H157" s="31">
        <v>0</v>
      </c>
      <c r="I157" s="33">
        <v>0</v>
      </c>
      <c r="J157" s="34">
        <v>71.800000000000011</v>
      </c>
      <c r="L157" s="33">
        <v>0</v>
      </c>
      <c r="M157" s="33">
        <f t="shared" si="5"/>
        <v>71.800000000000011</v>
      </c>
      <c r="N157" s="143" t="s">
        <v>360</v>
      </c>
      <c r="O157" s="46" t="str">
        <f t="shared" si="6"/>
        <v>OK1LST</v>
      </c>
    </row>
    <row r="158" spans="1:15">
      <c r="A158" s="48" t="s">
        <v>361</v>
      </c>
      <c r="B158" s="46" t="s">
        <v>335</v>
      </c>
      <c r="C158" s="30">
        <v>71.3</v>
      </c>
      <c r="D158" s="32">
        <v>0</v>
      </c>
      <c r="E158" s="31">
        <v>0</v>
      </c>
      <c r="F158" s="31">
        <v>0</v>
      </c>
      <c r="G158" s="31">
        <v>0</v>
      </c>
      <c r="H158" s="31">
        <v>0</v>
      </c>
      <c r="I158" s="33">
        <v>0</v>
      </c>
      <c r="J158" s="34">
        <v>71.3</v>
      </c>
      <c r="L158" s="33">
        <v>0</v>
      </c>
      <c r="M158" s="33">
        <f t="shared" si="5"/>
        <v>71.3</v>
      </c>
      <c r="N158" s="143" t="s">
        <v>361</v>
      </c>
      <c r="O158" s="46" t="str">
        <f t="shared" si="6"/>
        <v>OK2IRE</v>
      </c>
    </row>
    <row r="159" spans="1:15">
      <c r="A159" s="48" t="s">
        <v>362</v>
      </c>
      <c r="B159" s="46" t="s">
        <v>150</v>
      </c>
      <c r="C159" s="30">
        <v>0</v>
      </c>
      <c r="D159" s="32">
        <v>0</v>
      </c>
      <c r="E159" s="31">
        <v>0</v>
      </c>
      <c r="F159" s="31">
        <v>0</v>
      </c>
      <c r="G159" s="31">
        <v>70</v>
      </c>
      <c r="H159" s="31">
        <v>0</v>
      </c>
      <c r="I159" s="33">
        <v>0</v>
      </c>
      <c r="J159" s="34">
        <v>70</v>
      </c>
      <c r="L159" s="33">
        <v>0</v>
      </c>
      <c r="M159" s="33">
        <f t="shared" si="5"/>
        <v>70</v>
      </c>
      <c r="N159" s="143" t="s">
        <v>362</v>
      </c>
      <c r="O159" s="46" t="str">
        <f t="shared" si="6"/>
        <v>OK6MS</v>
      </c>
    </row>
    <row r="160" spans="1:15">
      <c r="A160" s="48" t="s">
        <v>363</v>
      </c>
      <c r="B160" s="46" t="s">
        <v>105</v>
      </c>
      <c r="C160" s="30">
        <v>0</v>
      </c>
      <c r="D160" s="32">
        <v>0</v>
      </c>
      <c r="E160" s="31">
        <v>0</v>
      </c>
      <c r="F160" s="31">
        <v>0</v>
      </c>
      <c r="G160" s="31">
        <v>0</v>
      </c>
      <c r="H160" s="31">
        <v>0</v>
      </c>
      <c r="I160" s="33">
        <v>68.400000000000006</v>
      </c>
      <c r="J160" s="34">
        <v>68.400000000000006</v>
      </c>
      <c r="L160" s="33">
        <v>0</v>
      </c>
      <c r="M160" s="33">
        <f t="shared" si="5"/>
        <v>68.400000000000006</v>
      </c>
      <c r="N160" s="143" t="s">
        <v>363</v>
      </c>
      <c r="O160" s="46" t="str">
        <f t="shared" si="6"/>
        <v>OK1DIX</v>
      </c>
    </row>
    <row r="161" spans="1:15">
      <c r="A161" s="48" t="s">
        <v>364</v>
      </c>
      <c r="B161" s="46" t="s">
        <v>342</v>
      </c>
      <c r="C161" s="30">
        <v>0</v>
      </c>
      <c r="D161" s="32">
        <v>0</v>
      </c>
      <c r="E161" s="31">
        <v>0</v>
      </c>
      <c r="F161" s="31">
        <v>67.2</v>
      </c>
      <c r="G161" s="31">
        <v>0</v>
      </c>
      <c r="H161" s="31">
        <v>0</v>
      </c>
      <c r="I161" s="33">
        <v>0</v>
      </c>
      <c r="J161" s="34">
        <v>67.2</v>
      </c>
      <c r="L161" s="33">
        <v>0</v>
      </c>
      <c r="M161" s="33">
        <f t="shared" si="5"/>
        <v>67.2</v>
      </c>
      <c r="N161" s="143" t="s">
        <v>364</v>
      </c>
      <c r="O161" s="46" t="str">
        <f t="shared" si="6"/>
        <v>OK1AMD</v>
      </c>
    </row>
    <row r="162" spans="1:15">
      <c r="A162" s="48" t="s">
        <v>365</v>
      </c>
      <c r="B162" s="46" t="s">
        <v>464</v>
      </c>
      <c r="C162" s="30">
        <v>0</v>
      </c>
      <c r="D162" s="32">
        <v>0</v>
      </c>
      <c r="E162" s="31">
        <v>0</v>
      </c>
      <c r="F162" s="31">
        <v>0</v>
      </c>
      <c r="G162" s="31">
        <v>0</v>
      </c>
      <c r="H162" s="31">
        <v>0</v>
      </c>
      <c r="I162" s="33">
        <v>66.7</v>
      </c>
      <c r="J162" s="34">
        <v>66.7</v>
      </c>
      <c r="L162" s="33">
        <v>0</v>
      </c>
      <c r="M162" s="33">
        <f t="shared" si="5"/>
        <v>66.7</v>
      </c>
      <c r="N162" s="143" t="s">
        <v>365</v>
      </c>
      <c r="O162" s="46" t="str">
        <f t="shared" si="6"/>
        <v>OK1MV</v>
      </c>
    </row>
    <row r="163" spans="1:15">
      <c r="A163" s="48" t="s">
        <v>366</v>
      </c>
      <c r="B163" s="46" t="s">
        <v>551</v>
      </c>
      <c r="C163" s="30">
        <v>0</v>
      </c>
      <c r="D163" s="32">
        <v>0</v>
      </c>
      <c r="E163" s="31">
        <v>0</v>
      </c>
      <c r="F163" s="31">
        <v>0</v>
      </c>
      <c r="G163" s="31">
        <v>65</v>
      </c>
      <c r="H163" s="31">
        <v>0</v>
      </c>
      <c r="I163" s="33">
        <v>0</v>
      </c>
      <c r="J163" s="34">
        <v>65</v>
      </c>
      <c r="L163" s="33">
        <v>0</v>
      </c>
      <c r="M163" s="33">
        <f t="shared" si="5"/>
        <v>65</v>
      </c>
      <c r="N163" s="143" t="s">
        <v>366</v>
      </c>
      <c r="O163" s="46" t="str">
        <f t="shared" si="6"/>
        <v>OK2PYD</v>
      </c>
    </row>
    <row r="164" spans="1:15">
      <c r="A164" s="48" t="s">
        <v>367</v>
      </c>
      <c r="B164" s="46" t="s">
        <v>531</v>
      </c>
      <c r="C164" s="30">
        <v>0</v>
      </c>
      <c r="D164" s="32">
        <v>0</v>
      </c>
      <c r="E164" s="31">
        <v>0</v>
      </c>
      <c r="F164" s="31">
        <v>63.5</v>
      </c>
      <c r="G164" s="31">
        <v>0</v>
      </c>
      <c r="H164" s="31">
        <v>0</v>
      </c>
      <c r="I164" s="33">
        <v>0</v>
      </c>
      <c r="J164" s="34">
        <v>63.5</v>
      </c>
      <c r="L164" s="33">
        <v>0</v>
      </c>
      <c r="M164" s="33">
        <f t="shared" si="5"/>
        <v>63.5</v>
      </c>
      <c r="N164" s="143" t="s">
        <v>367</v>
      </c>
      <c r="O164" s="46" t="str">
        <f t="shared" si="6"/>
        <v>OL6W</v>
      </c>
    </row>
    <row r="165" spans="1:15">
      <c r="A165" s="48" t="s">
        <v>368</v>
      </c>
      <c r="B165" s="46" t="s">
        <v>506</v>
      </c>
      <c r="C165" s="30">
        <v>1.7</v>
      </c>
      <c r="D165" s="32">
        <v>61.7</v>
      </c>
      <c r="E165" s="31">
        <v>0</v>
      </c>
      <c r="F165" s="31">
        <v>0</v>
      </c>
      <c r="G165" s="31">
        <v>0</v>
      </c>
      <c r="H165" s="31">
        <v>0</v>
      </c>
      <c r="I165" s="33">
        <v>0</v>
      </c>
      <c r="J165" s="34">
        <v>63.400000000000006</v>
      </c>
      <c r="L165" s="33">
        <v>0</v>
      </c>
      <c r="M165" s="33">
        <f t="shared" si="5"/>
        <v>63.400000000000006</v>
      </c>
      <c r="N165" s="143" t="s">
        <v>368</v>
      </c>
      <c r="O165" s="46" t="str">
        <f t="shared" si="6"/>
        <v>OK1RH</v>
      </c>
    </row>
    <row r="166" spans="1:15">
      <c r="A166" s="48" t="s">
        <v>369</v>
      </c>
      <c r="B166" s="46" t="s">
        <v>559</v>
      </c>
      <c r="C166" s="30">
        <v>0</v>
      </c>
      <c r="D166" s="32">
        <v>0</v>
      </c>
      <c r="E166" s="31">
        <v>0</v>
      </c>
      <c r="F166" s="31">
        <v>0</v>
      </c>
      <c r="G166" s="31">
        <v>0</v>
      </c>
      <c r="H166" s="31">
        <v>0</v>
      </c>
      <c r="I166" s="33">
        <v>63.3</v>
      </c>
      <c r="J166" s="34">
        <v>63.3</v>
      </c>
      <c r="L166" s="33">
        <v>0</v>
      </c>
      <c r="M166" s="33">
        <f t="shared" si="5"/>
        <v>63.3</v>
      </c>
      <c r="N166" s="143" t="s">
        <v>369</v>
      </c>
      <c r="O166" s="46" t="str">
        <f t="shared" si="6"/>
        <v>OK2PWR</v>
      </c>
    </row>
    <row r="167" spans="1:15">
      <c r="A167" s="48" t="s">
        <v>370</v>
      </c>
      <c r="B167" s="46" t="s">
        <v>529</v>
      </c>
      <c r="C167" s="30">
        <v>0</v>
      </c>
      <c r="D167" s="32">
        <v>62.9</v>
      </c>
      <c r="E167" s="31">
        <v>0</v>
      </c>
      <c r="F167" s="31">
        <v>0</v>
      </c>
      <c r="G167" s="31">
        <v>0</v>
      </c>
      <c r="H167" s="31">
        <v>0</v>
      </c>
      <c r="I167" s="33">
        <v>0</v>
      </c>
      <c r="J167" s="34">
        <v>62.9</v>
      </c>
      <c r="L167" s="33">
        <v>0</v>
      </c>
      <c r="M167" s="33">
        <f t="shared" si="5"/>
        <v>62.9</v>
      </c>
      <c r="N167" s="143" t="s">
        <v>370</v>
      </c>
      <c r="O167" s="46" t="str">
        <f t="shared" si="6"/>
        <v>OK2SS</v>
      </c>
    </row>
    <row r="168" spans="1:15">
      <c r="A168" s="48" t="s">
        <v>371</v>
      </c>
      <c r="B168" s="46" t="s">
        <v>502</v>
      </c>
      <c r="C168" s="30">
        <v>0</v>
      </c>
      <c r="D168" s="32">
        <v>0</v>
      </c>
      <c r="E168" s="31">
        <v>0</v>
      </c>
      <c r="F168" s="31">
        <v>62.3</v>
      </c>
      <c r="G168" s="31">
        <v>0</v>
      </c>
      <c r="H168" s="31">
        <v>0</v>
      </c>
      <c r="I168" s="33">
        <v>0</v>
      </c>
      <c r="J168" s="34">
        <v>62.3</v>
      </c>
      <c r="L168" s="33">
        <v>0</v>
      </c>
      <c r="M168" s="33">
        <f t="shared" si="5"/>
        <v>62.3</v>
      </c>
      <c r="N168" s="143" t="s">
        <v>371</v>
      </c>
      <c r="O168" s="46" t="str">
        <f t="shared" si="6"/>
        <v>OK2BZW</v>
      </c>
    </row>
    <row r="169" spans="1:15">
      <c r="A169" s="48" t="s">
        <v>372</v>
      </c>
      <c r="B169" s="46" t="s">
        <v>533</v>
      </c>
      <c r="C169" s="30">
        <v>0</v>
      </c>
      <c r="D169" s="32">
        <v>0</v>
      </c>
      <c r="E169" s="31">
        <v>0</v>
      </c>
      <c r="F169" s="31">
        <v>61.6</v>
      </c>
      <c r="G169" s="31">
        <v>0</v>
      </c>
      <c r="H169" s="31">
        <v>0</v>
      </c>
      <c r="I169" s="33">
        <v>0</v>
      </c>
      <c r="J169" s="34">
        <v>61.6</v>
      </c>
      <c r="L169" s="33">
        <v>0</v>
      </c>
      <c r="M169" s="33">
        <f t="shared" si="5"/>
        <v>61.6</v>
      </c>
      <c r="N169" s="143" t="s">
        <v>372</v>
      </c>
      <c r="O169" s="46" t="str">
        <f t="shared" si="6"/>
        <v>OK3YL</v>
      </c>
    </row>
    <row r="170" spans="1:15">
      <c r="A170" s="48" t="s">
        <v>373</v>
      </c>
      <c r="B170" s="46" t="s">
        <v>497</v>
      </c>
      <c r="C170" s="30">
        <v>0</v>
      </c>
      <c r="D170" s="32">
        <v>0</v>
      </c>
      <c r="E170" s="31">
        <v>60</v>
      </c>
      <c r="F170" s="31">
        <v>0</v>
      </c>
      <c r="G170" s="31">
        <v>0</v>
      </c>
      <c r="H170" s="31">
        <v>0</v>
      </c>
      <c r="I170" s="33">
        <v>0</v>
      </c>
      <c r="J170" s="34">
        <v>60</v>
      </c>
      <c r="L170" s="33">
        <v>0</v>
      </c>
      <c r="M170" s="33">
        <f t="shared" si="5"/>
        <v>60</v>
      </c>
      <c r="N170" s="143" t="s">
        <v>373</v>
      </c>
      <c r="O170" s="46" t="str">
        <f t="shared" si="6"/>
        <v>OK1DST</v>
      </c>
    </row>
    <row r="171" spans="1:15">
      <c r="A171" s="48" t="s">
        <v>374</v>
      </c>
      <c r="B171" s="46" t="s">
        <v>548</v>
      </c>
      <c r="C171" s="30">
        <v>0</v>
      </c>
      <c r="D171" s="32">
        <v>0</v>
      </c>
      <c r="E171" s="31">
        <v>0</v>
      </c>
      <c r="F171" s="31">
        <v>43</v>
      </c>
      <c r="G171" s="31">
        <v>15</v>
      </c>
      <c r="H171" s="31">
        <v>0</v>
      </c>
      <c r="I171" s="33">
        <v>0</v>
      </c>
      <c r="J171" s="34">
        <v>58</v>
      </c>
      <c r="L171" s="33">
        <v>0</v>
      </c>
      <c r="M171" s="33">
        <f t="shared" si="5"/>
        <v>58</v>
      </c>
      <c r="N171" s="143" t="s">
        <v>374</v>
      </c>
      <c r="O171" s="46" t="str">
        <f t="shared" si="6"/>
        <v>OK1DJS</v>
      </c>
    </row>
    <row r="172" spans="1:15">
      <c r="A172" s="48" t="s">
        <v>375</v>
      </c>
      <c r="B172" s="46" t="s">
        <v>561</v>
      </c>
      <c r="C172" s="30">
        <v>0</v>
      </c>
      <c r="D172" s="32">
        <v>0</v>
      </c>
      <c r="E172" s="31">
        <v>0</v>
      </c>
      <c r="F172" s="31">
        <v>0</v>
      </c>
      <c r="G172" s="31">
        <v>0</v>
      </c>
      <c r="H172" s="31">
        <v>0</v>
      </c>
      <c r="I172" s="33">
        <v>56.5</v>
      </c>
      <c r="J172" s="34">
        <v>56.5</v>
      </c>
      <c r="L172" s="33">
        <v>0</v>
      </c>
      <c r="M172" s="33">
        <f t="shared" si="5"/>
        <v>56.5</v>
      </c>
      <c r="N172" s="143" t="s">
        <v>375</v>
      </c>
      <c r="O172" s="46" t="str">
        <f t="shared" si="6"/>
        <v>OK2BMU</v>
      </c>
    </row>
    <row r="173" spans="1:15">
      <c r="A173" s="48" t="s">
        <v>376</v>
      </c>
      <c r="B173" s="46" t="s">
        <v>544</v>
      </c>
      <c r="C173" s="30">
        <v>0</v>
      </c>
      <c r="D173" s="32">
        <v>0</v>
      </c>
      <c r="E173" s="31">
        <v>0</v>
      </c>
      <c r="F173" s="31">
        <v>56</v>
      </c>
      <c r="G173" s="31">
        <v>0</v>
      </c>
      <c r="H173" s="31">
        <v>0</v>
      </c>
      <c r="I173" s="33">
        <v>0</v>
      </c>
      <c r="J173" s="34">
        <v>56</v>
      </c>
      <c r="L173" s="33">
        <v>0</v>
      </c>
      <c r="M173" s="33">
        <f t="shared" si="5"/>
        <v>56</v>
      </c>
      <c r="N173" s="143" t="s">
        <v>376</v>
      </c>
      <c r="O173" s="46" t="str">
        <f t="shared" si="6"/>
        <v>OK1DHP</v>
      </c>
    </row>
    <row r="174" spans="1:15">
      <c r="A174" s="48" t="s">
        <v>377</v>
      </c>
      <c r="B174" s="46" t="s">
        <v>332</v>
      </c>
      <c r="C174" s="30">
        <v>0</v>
      </c>
      <c r="D174" s="32">
        <v>0</v>
      </c>
      <c r="E174" s="31">
        <v>0</v>
      </c>
      <c r="F174" s="31">
        <v>54.2</v>
      </c>
      <c r="G174" s="31">
        <v>0</v>
      </c>
      <c r="H174" s="31">
        <v>0</v>
      </c>
      <c r="I174" s="33">
        <v>0</v>
      </c>
      <c r="J174" s="34">
        <v>54.2</v>
      </c>
      <c r="L174" s="33">
        <v>0</v>
      </c>
      <c r="M174" s="33">
        <f t="shared" si="5"/>
        <v>54.2</v>
      </c>
      <c r="N174" s="143" t="s">
        <v>377</v>
      </c>
      <c r="O174" s="46" t="str">
        <f t="shared" si="6"/>
        <v>OK2PGO</v>
      </c>
    </row>
    <row r="175" spans="1:15">
      <c r="A175" s="48" t="s">
        <v>378</v>
      </c>
      <c r="B175" s="46" t="s">
        <v>563</v>
      </c>
      <c r="C175" s="30">
        <v>0</v>
      </c>
      <c r="D175" s="32">
        <v>0</v>
      </c>
      <c r="E175" s="31">
        <v>0</v>
      </c>
      <c r="F175" s="31">
        <v>0</v>
      </c>
      <c r="G175" s="31">
        <v>0</v>
      </c>
      <c r="H175" s="31">
        <v>0</v>
      </c>
      <c r="I175" s="33">
        <v>53</v>
      </c>
      <c r="J175" s="34">
        <v>53</v>
      </c>
      <c r="L175" s="33">
        <v>0</v>
      </c>
      <c r="M175" s="33">
        <f t="shared" si="5"/>
        <v>53</v>
      </c>
      <c r="N175" s="143" t="s">
        <v>378</v>
      </c>
      <c r="O175" s="46" t="str">
        <f t="shared" si="6"/>
        <v>OK1AXD</v>
      </c>
    </row>
    <row r="176" spans="1:15">
      <c r="A176" s="48" t="s">
        <v>379</v>
      </c>
      <c r="B176" s="46" t="s">
        <v>126</v>
      </c>
      <c r="C176" s="30">
        <v>25.5</v>
      </c>
      <c r="D176" s="32">
        <v>26.9</v>
      </c>
      <c r="E176" s="31">
        <v>0</v>
      </c>
      <c r="F176" s="31">
        <v>0</v>
      </c>
      <c r="G176" s="31">
        <v>0</v>
      </c>
      <c r="H176" s="31">
        <v>0</v>
      </c>
      <c r="I176" s="33">
        <v>0</v>
      </c>
      <c r="J176" s="34">
        <v>52.4</v>
      </c>
      <c r="L176" s="33">
        <v>0</v>
      </c>
      <c r="M176" s="33">
        <f t="shared" si="5"/>
        <v>52.4</v>
      </c>
      <c r="N176" s="143" t="s">
        <v>379</v>
      </c>
      <c r="O176" s="46" t="str">
        <f t="shared" si="6"/>
        <v>OK1CMA</v>
      </c>
    </row>
    <row r="177" spans="1:15">
      <c r="A177" s="48" t="s">
        <v>380</v>
      </c>
      <c r="B177" s="46" t="s">
        <v>331</v>
      </c>
      <c r="C177" s="30">
        <v>0</v>
      </c>
      <c r="D177" s="32">
        <v>0</v>
      </c>
      <c r="E177" s="31">
        <v>0</v>
      </c>
      <c r="F177" s="31">
        <v>7.1</v>
      </c>
      <c r="G177" s="31">
        <v>11.7</v>
      </c>
      <c r="H177" s="31">
        <v>0</v>
      </c>
      <c r="I177" s="33">
        <v>32.5</v>
      </c>
      <c r="J177" s="34">
        <v>51.3</v>
      </c>
      <c r="L177" s="33">
        <v>0</v>
      </c>
      <c r="M177" s="33">
        <f t="shared" si="5"/>
        <v>51.3</v>
      </c>
      <c r="N177" s="143" t="s">
        <v>380</v>
      </c>
      <c r="O177" s="46" t="str">
        <f t="shared" si="6"/>
        <v>OK2VG</v>
      </c>
    </row>
    <row r="178" spans="1:15">
      <c r="A178" s="48" t="s">
        <v>381</v>
      </c>
      <c r="B178" s="46" t="s">
        <v>523</v>
      </c>
      <c r="C178" s="30">
        <v>0</v>
      </c>
      <c r="D178" s="32">
        <v>0</v>
      </c>
      <c r="E178" s="31">
        <v>0</v>
      </c>
      <c r="F178" s="31">
        <v>48.6</v>
      </c>
      <c r="G178" s="31">
        <v>0</v>
      </c>
      <c r="H178" s="31">
        <v>0</v>
      </c>
      <c r="I178" s="33">
        <v>0</v>
      </c>
      <c r="J178" s="34">
        <v>48.6</v>
      </c>
      <c r="L178" s="33">
        <v>0</v>
      </c>
      <c r="M178" s="33">
        <f t="shared" si="5"/>
        <v>48.6</v>
      </c>
      <c r="N178" s="143" t="s">
        <v>381</v>
      </c>
      <c r="O178" s="46" t="str">
        <f t="shared" si="6"/>
        <v>OK1DXU</v>
      </c>
    </row>
    <row r="179" spans="1:15">
      <c r="A179" s="48" t="s">
        <v>382</v>
      </c>
      <c r="B179" s="46" t="s">
        <v>546</v>
      </c>
      <c r="C179" s="30">
        <v>0</v>
      </c>
      <c r="D179" s="32">
        <v>0</v>
      </c>
      <c r="E179" s="31">
        <v>0</v>
      </c>
      <c r="F179" s="31">
        <v>48.6</v>
      </c>
      <c r="G179" s="31">
        <v>0</v>
      </c>
      <c r="H179" s="31">
        <v>0</v>
      </c>
      <c r="I179" s="33">
        <v>0</v>
      </c>
      <c r="J179" s="34">
        <v>48.6</v>
      </c>
      <c r="L179" s="33">
        <v>0</v>
      </c>
      <c r="M179" s="33">
        <f t="shared" si="5"/>
        <v>48.6</v>
      </c>
      <c r="N179" s="143" t="s">
        <v>382</v>
      </c>
      <c r="O179" s="46" t="str">
        <f t="shared" si="6"/>
        <v>OK5M</v>
      </c>
    </row>
    <row r="180" spans="1:15">
      <c r="A180" s="48" t="s">
        <v>383</v>
      </c>
      <c r="B180" s="46" t="s">
        <v>138</v>
      </c>
      <c r="C180" s="30">
        <v>0</v>
      </c>
      <c r="D180" s="32">
        <v>48.5</v>
      </c>
      <c r="E180" s="31">
        <v>0</v>
      </c>
      <c r="F180" s="31">
        <v>0</v>
      </c>
      <c r="G180" s="31">
        <v>0</v>
      </c>
      <c r="H180" s="31">
        <v>0</v>
      </c>
      <c r="I180" s="33">
        <v>0</v>
      </c>
      <c r="J180" s="34">
        <v>48.5</v>
      </c>
      <c r="L180" s="33">
        <v>0</v>
      </c>
      <c r="M180" s="33">
        <f t="shared" si="5"/>
        <v>48.5</v>
      </c>
      <c r="N180" s="143" t="s">
        <v>383</v>
      </c>
      <c r="O180" s="46" t="str">
        <f t="shared" si="6"/>
        <v>OK2PSC</v>
      </c>
    </row>
    <row r="181" spans="1:15">
      <c r="A181" s="48" t="s">
        <v>384</v>
      </c>
      <c r="B181" s="46" t="s">
        <v>526</v>
      </c>
      <c r="C181" s="30">
        <v>0</v>
      </c>
      <c r="D181" s="32">
        <v>0</v>
      </c>
      <c r="E181" s="31">
        <v>0</v>
      </c>
      <c r="F181" s="31">
        <v>0</v>
      </c>
      <c r="G181" s="31">
        <v>30</v>
      </c>
      <c r="H181" s="31">
        <v>15.8</v>
      </c>
      <c r="I181" s="33">
        <v>0</v>
      </c>
      <c r="J181" s="34">
        <v>45.8</v>
      </c>
      <c r="L181" s="33">
        <v>0</v>
      </c>
      <c r="M181" s="33">
        <f t="shared" si="5"/>
        <v>45.8</v>
      </c>
      <c r="N181" s="143" t="s">
        <v>384</v>
      </c>
      <c r="O181" s="46" t="str">
        <f t="shared" si="6"/>
        <v>OK6OK</v>
      </c>
    </row>
    <row r="182" spans="1:15">
      <c r="A182" s="48" t="s">
        <v>385</v>
      </c>
      <c r="B182" s="46" t="s">
        <v>536</v>
      </c>
      <c r="C182" s="30">
        <v>0</v>
      </c>
      <c r="D182" s="32">
        <v>0</v>
      </c>
      <c r="E182" s="31">
        <v>0</v>
      </c>
      <c r="F182" s="31">
        <v>44.8</v>
      </c>
      <c r="G182" s="31">
        <v>0</v>
      </c>
      <c r="H182" s="31">
        <v>0</v>
      </c>
      <c r="I182" s="33">
        <v>0</v>
      </c>
      <c r="J182" s="34">
        <v>44.8</v>
      </c>
      <c r="L182" s="33">
        <v>0</v>
      </c>
      <c r="M182" s="33">
        <f t="shared" si="5"/>
        <v>44.8</v>
      </c>
      <c r="N182" s="143" t="s">
        <v>385</v>
      </c>
      <c r="O182" s="46" t="str">
        <f t="shared" si="6"/>
        <v>OK2ZO</v>
      </c>
    </row>
    <row r="183" spans="1:15">
      <c r="A183" s="48" t="s">
        <v>386</v>
      </c>
      <c r="B183" s="46" t="s">
        <v>330</v>
      </c>
      <c r="C183" s="30">
        <v>0</v>
      </c>
      <c r="D183" s="32">
        <v>0</v>
      </c>
      <c r="E183" s="31">
        <v>0</v>
      </c>
      <c r="F183" s="31">
        <v>0</v>
      </c>
      <c r="G183" s="31">
        <v>0</v>
      </c>
      <c r="H183" s="31">
        <v>0</v>
      </c>
      <c r="I183" s="33">
        <v>44.5</v>
      </c>
      <c r="J183" s="34">
        <v>44.5</v>
      </c>
      <c r="L183" s="33">
        <v>0</v>
      </c>
      <c r="M183" s="33">
        <f t="shared" si="5"/>
        <v>44.5</v>
      </c>
      <c r="N183" s="143" t="s">
        <v>386</v>
      </c>
      <c r="O183" s="46" t="str">
        <f t="shared" si="6"/>
        <v>OK7CM</v>
      </c>
    </row>
    <row r="184" spans="1:15">
      <c r="A184" s="48" t="s">
        <v>387</v>
      </c>
      <c r="B184" s="46" t="s">
        <v>428</v>
      </c>
      <c r="C184" s="30">
        <v>0</v>
      </c>
      <c r="D184" s="32">
        <v>0</v>
      </c>
      <c r="E184" s="31">
        <v>0</v>
      </c>
      <c r="F184" s="31">
        <v>0</v>
      </c>
      <c r="G184" s="31">
        <v>26.7</v>
      </c>
      <c r="H184" s="31">
        <v>0</v>
      </c>
      <c r="I184" s="33">
        <v>17.100000000000001</v>
      </c>
      <c r="J184" s="34">
        <v>43.8</v>
      </c>
      <c r="L184" s="33">
        <v>0</v>
      </c>
      <c r="M184" s="33">
        <f t="shared" si="5"/>
        <v>43.8</v>
      </c>
      <c r="N184" s="143" t="s">
        <v>387</v>
      </c>
      <c r="O184" s="46" t="str">
        <f t="shared" si="6"/>
        <v>OK8KM</v>
      </c>
    </row>
    <row r="185" spans="1:15">
      <c r="A185" s="48" t="s">
        <v>388</v>
      </c>
      <c r="B185" s="46" t="s">
        <v>560</v>
      </c>
      <c r="C185" s="30">
        <v>0</v>
      </c>
      <c r="D185" s="32">
        <v>0</v>
      </c>
      <c r="E185" s="31">
        <v>0</v>
      </c>
      <c r="F185" s="31">
        <v>0</v>
      </c>
      <c r="G185" s="31">
        <v>0</v>
      </c>
      <c r="H185" s="31">
        <v>0</v>
      </c>
      <c r="I185" s="33">
        <v>42.8</v>
      </c>
      <c r="J185" s="34">
        <v>42.8</v>
      </c>
      <c r="L185" s="33">
        <v>0</v>
      </c>
      <c r="M185" s="33">
        <f t="shared" si="5"/>
        <v>42.8</v>
      </c>
      <c r="N185" s="143" t="s">
        <v>388</v>
      </c>
      <c r="O185" s="46" t="str">
        <f t="shared" si="6"/>
        <v>OK2LC</v>
      </c>
    </row>
    <row r="186" spans="1:15">
      <c r="A186" s="48" t="s">
        <v>389</v>
      </c>
      <c r="B186" s="46" t="s">
        <v>341</v>
      </c>
      <c r="C186" s="30">
        <v>40.799999999999997</v>
      </c>
      <c r="D186" s="32">
        <v>0</v>
      </c>
      <c r="E186" s="31">
        <v>0</v>
      </c>
      <c r="F186" s="31">
        <v>0</v>
      </c>
      <c r="G186" s="31">
        <v>0</v>
      </c>
      <c r="H186" s="31">
        <v>0</v>
      </c>
      <c r="I186" s="33">
        <v>0</v>
      </c>
      <c r="J186" s="34">
        <v>40.799999999999997</v>
      </c>
      <c r="L186" s="33">
        <v>0</v>
      </c>
      <c r="M186" s="33">
        <f t="shared" si="5"/>
        <v>40.799999999999997</v>
      </c>
      <c r="N186" s="143" t="s">
        <v>389</v>
      </c>
      <c r="O186" s="46" t="str">
        <f t="shared" si="6"/>
        <v>OK1FDY</v>
      </c>
    </row>
    <row r="187" spans="1:15">
      <c r="A187" s="48" t="s">
        <v>390</v>
      </c>
      <c r="B187" s="46" t="s">
        <v>524</v>
      </c>
      <c r="C187" s="30">
        <v>0</v>
      </c>
      <c r="D187" s="32">
        <v>9</v>
      </c>
      <c r="E187" s="31">
        <v>0</v>
      </c>
      <c r="F187" s="31">
        <v>29.9</v>
      </c>
      <c r="G187" s="31">
        <v>0</v>
      </c>
      <c r="H187" s="31">
        <v>0</v>
      </c>
      <c r="I187" s="33">
        <v>0</v>
      </c>
      <c r="J187" s="34">
        <v>38.9</v>
      </c>
      <c r="L187" s="33">
        <v>0</v>
      </c>
      <c r="M187" s="33">
        <f t="shared" si="5"/>
        <v>38.9</v>
      </c>
      <c r="N187" s="143" t="s">
        <v>390</v>
      </c>
      <c r="O187" s="46" t="str">
        <f t="shared" si="6"/>
        <v>OK1MJP</v>
      </c>
    </row>
    <row r="188" spans="1:15">
      <c r="A188" s="48" t="s">
        <v>391</v>
      </c>
      <c r="B188" s="46" t="s">
        <v>553</v>
      </c>
      <c r="C188" s="30">
        <v>0</v>
      </c>
      <c r="D188" s="32">
        <v>0</v>
      </c>
      <c r="E188" s="31">
        <v>0</v>
      </c>
      <c r="F188" s="31">
        <v>0</v>
      </c>
      <c r="G188" s="31">
        <v>38.299999999999997</v>
      </c>
      <c r="H188" s="31">
        <v>0</v>
      </c>
      <c r="I188" s="33">
        <v>0</v>
      </c>
      <c r="J188" s="34">
        <v>38.299999999999997</v>
      </c>
      <c r="L188" s="33">
        <v>0</v>
      </c>
      <c r="M188" s="33">
        <f t="shared" si="5"/>
        <v>38.299999999999997</v>
      </c>
      <c r="N188" s="143" t="s">
        <v>391</v>
      </c>
      <c r="O188" s="46" t="str">
        <f t="shared" si="6"/>
        <v>OK1UVH</v>
      </c>
    </row>
    <row r="189" spans="1:15">
      <c r="A189" s="48" t="s">
        <v>431</v>
      </c>
      <c r="B189" s="46" t="s">
        <v>146</v>
      </c>
      <c r="C189" s="30">
        <v>0</v>
      </c>
      <c r="D189" s="32">
        <v>0</v>
      </c>
      <c r="E189" s="31">
        <v>0</v>
      </c>
      <c r="F189" s="31">
        <v>0</v>
      </c>
      <c r="G189" s="31">
        <v>0</v>
      </c>
      <c r="H189" s="31">
        <v>38</v>
      </c>
      <c r="I189" s="33">
        <v>0</v>
      </c>
      <c r="J189" s="34">
        <v>38</v>
      </c>
      <c r="L189" s="33">
        <v>0</v>
      </c>
      <c r="M189" s="33">
        <f t="shared" si="5"/>
        <v>38</v>
      </c>
      <c r="N189" s="143" t="s">
        <v>431</v>
      </c>
      <c r="O189" s="46" t="str">
        <f t="shared" si="6"/>
        <v>OK1DOL</v>
      </c>
    </row>
    <row r="190" spans="1:15">
      <c r="A190" s="48" t="s">
        <v>432</v>
      </c>
      <c r="B190" s="46" t="s">
        <v>537</v>
      </c>
      <c r="C190" s="30">
        <v>0</v>
      </c>
      <c r="D190" s="32">
        <v>0</v>
      </c>
      <c r="E190" s="31">
        <v>0</v>
      </c>
      <c r="F190" s="31">
        <v>37.299999999999997</v>
      </c>
      <c r="G190" s="31">
        <v>0</v>
      </c>
      <c r="H190" s="31">
        <v>0</v>
      </c>
      <c r="I190" s="33">
        <v>0</v>
      </c>
      <c r="J190" s="34">
        <v>37.299999999999997</v>
      </c>
      <c r="L190" s="33">
        <v>0</v>
      </c>
      <c r="M190" s="33">
        <f t="shared" si="5"/>
        <v>37.299999999999997</v>
      </c>
      <c r="N190" s="143" t="s">
        <v>432</v>
      </c>
      <c r="O190" s="46" t="str">
        <f t="shared" si="6"/>
        <v>OK2VFS</v>
      </c>
    </row>
    <row r="191" spans="1:15">
      <c r="A191" s="48" t="s">
        <v>433</v>
      </c>
      <c r="B191" s="46" t="s">
        <v>174</v>
      </c>
      <c r="C191" s="30">
        <v>34</v>
      </c>
      <c r="D191" s="32">
        <v>0</v>
      </c>
      <c r="E191" s="31">
        <v>0</v>
      </c>
      <c r="F191" s="31">
        <v>0</v>
      </c>
      <c r="G191" s="31">
        <v>0</v>
      </c>
      <c r="H191" s="31">
        <v>0</v>
      </c>
      <c r="I191" s="33">
        <v>0</v>
      </c>
      <c r="J191" s="34">
        <v>34</v>
      </c>
      <c r="L191" s="33">
        <v>0</v>
      </c>
      <c r="M191" s="33">
        <f t="shared" si="5"/>
        <v>34</v>
      </c>
      <c r="N191" s="143" t="s">
        <v>433</v>
      </c>
      <c r="O191" s="46" t="str">
        <f t="shared" si="6"/>
        <v>OK1UVJ</v>
      </c>
    </row>
    <row r="192" spans="1:15">
      <c r="A192" s="48" t="s">
        <v>434</v>
      </c>
      <c r="B192" s="46" t="s">
        <v>520</v>
      </c>
      <c r="C192" s="30">
        <v>0</v>
      </c>
      <c r="D192" s="32">
        <v>0</v>
      </c>
      <c r="E192" s="31">
        <v>0</v>
      </c>
      <c r="F192" s="31">
        <v>33.6</v>
      </c>
      <c r="G192" s="31">
        <v>0</v>
      </c>
      <c r="H192" s="31">
        <v>0</v>
      </c>
      <c r="I192" s="33">
        <v>0</v>
      </c>
      <c r="J192" s="34">
        <v>33.6</v>
      </c>
      <c r="L192" s="33">
        <v>0</v>
      </c>
      <c r="M192" s="33">
        <f t="shared" si="5"/>
        <v>33.6</v>
      </c>
      <c r="N192" s="143" t="s">
        <v>434</v>
      </c>
      <c r="O192" s="46" t="str">
        <f t="shared" si="6"/>
        <v>OK2BHS</v>
      </c>
    </row>
    <row r="193" spans="1:15">
      <c r="A193" s="48" t="s">
        <v>435</v>
      </c>
      <c r="B193" s="46" t="s">
        <v>552</v>
      </c>
      <c r="C193" s="30">
        <v>0</v>
      </c>
      <c r="D193" s="32">
        <v>0</v>
      </c>
      <c r="E193" s="31">
        <v>0</v>
      </c>
      <c r="F193" s="31">
        <v>0</v>
      </c>
      <c r="G193" s="31">
        <v>33.299999999999997</v>
      </c>
      <c r="H193" s="31">
        <v>0</v>
      </c>
      <c r="I193" s="33">
        <v>0</v>
      </c>
      <c r="J193" s="34">
        <v>33.299999999999997</v>
      </c>
      <c r="L193" s="33">
        <v>0</v>
      </c>
      <c r="M193" s="33">
        <f t="shared" si="5"/>
        <v>33.299999999999997</v>
      </c>
      <c r="N193" s="143" t="s">
        <v>435</v>
      </c>
      <c r="O193" s="46" t="str">
        <f t="shared" si="6"/>
        <v>OK2BME</v>
      </c>
    </row>
    <row r="194" spans="1:15">
      <c r="A194" s="48" t="s">
        <v>436</v>
      </c>
      <c r="B194" s="46" t="s">
        <v>541</v>
      </c>
      <c r="C194" s="30">
        <v>0</v>
      </c>
      <c r="D194" s="32">
        <v>0</v>
      </c>
      <c r="E194" s="31">
        <v>0</v>
      </c>
      <c r="F194" s="31">
        <v>31.7</v>
      </c>
      <c r="G194" s="31">
        <v>0</v>
      </c>
      <c r="H194" s="31">
        <v>0</v>
      </c>
      <c r="I194" s="33">
        <v>0</v>
      </c>
      <c r="J194" s="34">
        <v>31.7</v>
      </c>
      <c r="L194" s="33">
        <v>0</v>
      </c>
      <c r="M194" s="33">
        <f t="shared" si="5"/>
        <v>31.7</v>
      </c>
      <c r="N194" s="143" t="s">
        <v>436</v>
      </c>
      <c r="O194" s="46" t="str">
        <f t="shared" si="6"/>
        <v>OK1JAH</v>
      </c>
    </row>
    <row r="195" spans="1:15">
      <c r="A195" s="48" t="s">
        <v>437</v>
      </c>
      <c r="B195" s="46" t="s">
        <v>466</v>
      </c>
      <c r="C195" s="30">
        <v>0</v>
      </c>
      <c r="D195" s="32">
        <v>0</v>
      </c>
      <c r="E195" s="31">
        <v>0</v>
      </c>
      <c r="F195" s="31">
        <v>0</v>
      </c>
      <c r="G195" s="31">
        <v>0</v>
      </c>
      <c r="H195" s="31">
        <v>0</v>
      </c>
      <c r="I195" s="33">
        <v>30.8</v>
      </c>
      <c r="J195" s="34">
        <v>30.8</v>
      </c>
      <c r="L195" s="33">
        <v>0</v>
      </c>
      <c r="M195" s="33">
        <f t="shared" si="5"/>
        <v>30.8</v>
      </c>
      <c r="N195" s="143" t="s">
        <v>437</v>
      </c>
      <c r="O195" s="46" t="str">
        <f t="shared" si="6"/>
        <v>OK1DMP</v>
      </c>
    </row>
    <row r="196" spans="1:15">
      <c r="A196" s="48" t="s">
        <v>438</v>
      </c>
      <c r="B196" s="46" t="s">
        <v>508</v>
      </c>
      <c r="C196" s="30">
        <v>30.6</v>
      </c>
      <c r="D196" s="32">
        <v>0</v>
      </c>
      <c r="E196" s="31">
        <v>0</v>
      </c>
      <c r="F196" s="31">
        <v>0</v>
      </c>
      <c r="G196" s="31">
        <v>0</v>
      </c>
      <c r="H196" s="31">
        <v>0</v>
      </c>
      <c r="I196" s="33">
        <v>0</v>
      </c>
      <c r="J196" s="34">
        <v>30.6</v>
      </c>
      <c r="L196" s="33">
        <v>0</v>
      </c>
      <c r="M196" s="33">
        <f t="shared" si="5"/>
        <v>30.6</v>
      </c>
      <c r="N196" s="143" t="s">
        <v>438</v>
      </c>
      <c r="O196" s="46" t="str">
        <f t="shared" si="6"/>
        <v>OK2TSV</v>
      </c>
    </row>
    <row r="197" spans="1:15">
      <c r="A197" s="48" t="s">
        <v>439</v>
      </c>
      <c r="B197" s="46" t="s">
        <v>449</v>
      </c>
      <c r="C197" s="30">
        <v>0</v>
      </c>
      <c r="D197" s="32">
        <v>30.5</v>
      </c>
      <c r="E197" s="31">
        <v>0</v>
      </c>
      <c r="F197" s="31">
        <v>0</v>
      </c>
      <c r="G197" s="31">
        <v>0</v>
      </c>
      <c r="H197" s="31">
        <v>0</v>
      </c>
      <c r="I197" s="33">
        <v>0</v>
      </c>
      <c r="J197" s="34">
        <v>30.5</v>
      </c>
      <c r="L197" s="33">
        <v>0</v>
      </c>
      <c r="M197" s="33">
        <f t="shared" si="5"/>
        <v>30.5</v>
      </c>
      <c r="N197" s="143" t="s">
        <v>439</v>
      </c>
      <c r="O197" s="46" t="str">
        <f t="shared" si="6"/>
        <v>OK1BLU</v>
      </c>
    </row>
    <row r="198" spans="1:15">
      <c r="A198" s="48" t="s">
        <v>440</v>
      </c>
      <c r="B198" s="46" t="s">
        <v>336</v>
      </c>
      <c r="C198" s="30">
        <v>0</v>
      </c>
      <c r="D198" s="32">
        <v>0</v>
      </c>
      <c r="E198" s="31">
        <v>0</v>
      </c>
      <c r="F198" s="31">
        <v>24.3</v>
      </c>
      <c r="G198" s="31">
        <v>5</v>
      </c>
      <c r="H198" s="31">
        <v>0</v>
      </c>
      <c r="I198" s="33">
        <v>0</v>
      </c>
      <c r="J198" s="34">
        <v>29.3</v>
      </c>
      <c r="L198" s="33">
        <v>0</v>
      </c>
      <c r="M198" s="33">
        <f t="shared" ref="M198:M227" si="7">J198+L198</f>
        <v>29.3</v>
      </c>
      <c r="N198" s="143" t="s">
        <v>440</v>
      </c>
      <c r="O198" s="46" t="str">
        <f t="shared" si="6"/>
        <v>OK1XTN</v>
      </c>
    </row>
    <row r="199" spans="1:15">
      <c r="A199" s="48" t="s">
        <v>594</v>
      </c>
      <c r="B199" s="46" t="s">
        <v>463</v>
      </c>
      <c r="C199" s="30">
        <v>0</v>
      </c>
      <c r="D199" s="32">
        <v>27.9</v>
      </c>
      <c r="E199" s="31">
        <v>0</v>
      </c>
      <c r="F199" s="31">
        <v>0</v>
      </c>
      <c r="G199" s="31">
        <v>0</v>
      </c>
      <c r="H199" s="31">
        <v>0</v>
      </c>
      <c r="I199" s="33">
        <v>0</v>
      </c>
      <c r="J199" s="34">
        <v>27.9</v>
      </c>
      <c r="L199" s="33">
        <v>0</v>
      </c>
      <c r="M199" s="33">
        <f t="shared" si="7"/>
        <v>27.9</v>
      </c>
      <c r="N199" s="143" t="s">
        <v>594</v>
      </c>
      <c r="O199" s="46" t="str">
        <f t="shared" si="6"/>
        <v>OK1WMR</v>
      </c>
    </row>
    <row r="200" spans="1:15">
      <c r="A200" s="48" t="s">
        <v>441</v>
      </c>
      <c r="B200" s="46" t="s">
        <v>509</v>
      </c>
      <c r="C200" s="30">
        <v>27.2</v>
      </c>
      <c r="D200" s="32">
        <v>0</v>
      </c>
      <c r="E200" s="31">
        <v>0</v>
      </c>
      <c r="F200" s="31">
        <v>0</v>
      </c>
      <c r="G200" s="31">
        <v>0</v>
      </c>
      <c r="H200" s="31">
        <v>0</v>
      </c>
      <c r="I200" s="33">
        <v>0</v>
      </c>
      <c r="J200" s="34">
        <v>27.2</v>
      </c>
      <c r="L200" s="33">
        <v>0</v>
      </c>
      <c r="M200" s="33">
        <f t="shared" si="7"/>
        <v>27.2</v>
      </c>
      <c r="N200" s="143" t="s">
        <v>441</v>
      </c>
      <c r="O200" s="46" t="str">
        <f t="shared" ref="O200:O228" si="8">B200</f>
        <v>OK2ULQ</v>
      </c>
    </row>
    <row r="201" spans="1:15">
      <c r="A201" s="48" t="s">
        <v>442</v>
      </c>
      <c r="B201" s="46" t="s">
        <v>522</v>
      </c>
      <c r="C201" s="30">
        <v>0</v>
      </c>
      <c r="D201" s="32">
        <v>25.1</v>
      </c>
      <c r="E201" s="31">
        <v>0</v>
      </c>
      <c r="F201" s="31">
        <v>0</v>
      </c>
      <c r="G201" s="31">
        <v>0</v>
      </c>
      <c r="H201" s="31">
        <v>0</v>
      </c>
      <c r="I201" s="33">
        <v>0</v>
      </c>
      <c r="J201" s="34">
        <v>25.1</v>
      </c>
      <c r="L201" s="33">
        <v>0</v>
      </c>
      <c r="M201" s="33">
        <f t="shared" si="7"/>
        <v>25.1</v>
      </c>
      <c r="N201" s="143" t="s">
        <v>442</v>
      </c>
      <c r="O201" s="46" t="str">
        <f t="shared" si="8"/>
        <v>OK1GHZ</v>
      </c>
    </row>
    <row r="202" spans="1:15">
      <c r="A202" s="48" t="s">
        <v>443</v>
      </c>
      <c r="B202" s="46" t="s">
        <v>447</v>
      </c>
      <c r="C202" s="30">
        <v>0</v>
      </c>
      <c r="D202" s="32">
        <v>0</v>
      </c>
      <c r="E202" s="31">
        <v>0</v>
      </c>
      <c r="F202" s="31">
        <v>24.9</v>
      </c>
      <c r="G202" s="31">
        <v>0</v>
      </c>
      <c r="H202" s="31">
        <v>0</v>
      </c>
      <c r="I202" s="33">
        <v>0</v>
      </c>
      <c r="J202" s="34">
        <v>24.9</v>
      </c>
      <c r="L202" s="33">
        <v>0</v>
      </c>
      <c r="M202" s="33">
        <f t="shared" si="7"/>
        <v>24.9</v>
      </c>
      <c r="N202" s="143" t="s">
        <v>443</v>
      </c>
      <c r="O202" s="46" t="str">
        <f t="shared" si="8"/>
        <v>OK1AYU</v>
      </c>
    </row>
    <row r="203" spans="1:15">
      <c r="A203" s="48" t="s">
        <v>595</v>
      </c>
      <c r="B203" s="46" t="s">
        <v>562</v>
      </c>
      <c r="C203" s="30">
        <v>0</v>
      </c>
      <c r="D203" s="32">
        <v>0</v>
      </c>
      <c r="E203" s="31">
        <v>0</v>
      </c>
      <c r="F203" s="31">
        <v>0</v>
      </c>
      <c r="G203" s="31">
        <v>0</v>
      </c>
      <c r="H203" s="31">
        <v>0</v>
      </c>
      <c r="I203" s="33">
        <v>24</v>
      </c>
      <c r="J203" s="34">
        <v>24</v>
      </c>
      <c r="L203" s="33">
        <v>0</v>
      </c>
      <c r="M203" s="33">
        <f t="shared" si="7"/>
        <v>24</v>
      </c>
      <c r="N203" s="143" t="s">
        <v>595</v>
      </c>
      <c r="O203" s="46" t="str">
        <f t="shared" si="8"/>
        <v>OK1DGR</v>
      </c>
    </row>
    <row r="204" spans="1:15">
      <c r="A204" s="48" t="s">
        <v>450</v>
      </c>
      <c r="B204" s="46" t="s">
        <v>550</v>
      </c>
      <c r="C204" s="30">
        <v>0</v>
      </c>
      <c r="D204" s="32">
        <v>0</v>
      </c>
      <c r="E204" s="31">
        <v>0</v>
      </c>
      <c r="F204" s="31">
        <v>0</v>
      </c>
      <c r="G204" s="31">
        <v>23.3</v>
      </c>
      <c r="H204" s="31">
        <v>0</v>
      </c>
      <c r="I204" s="33">
        <v>0</v>
      </c>
      <c r="J204" s="34">
        <v>23.3</v>
      </c>
      <c r="L204" s="33">
        <v>0</v>
      </c>
      <c r="M204" s="33">
        <f t="shared" si="7"/>
        <v>23.3</v>
      </c>
      <c r="N204" s="143" t="s">
        <v>450</v>
      </c>
      <c r="O204" s="46" t="str">
        <f t="shared" si="8"/>
        <v>OK2WKF</v>
      </c>
    </row>
    <row r="205" spans="1:15">
      <c r="A205" s="48" t="s">
        <v>451</v>
      </c>
      <c r="B205" s="46" t="s">
        <v>543</v>
      </c>
      <c r="C205" s="30">
        <v>0</v>
      </c>
      <c r="D205" s="32">
        <v>0</v>
      </c>
      <c r="E205" s="31">
        <v>0</v>
      </c>
      <c r="F205" s="31">
        <v>22.4</v>
      </c>
      <c r="G205" s="31">
        <v>0</v>
      </c>
      <c r="H205" s="31">
        <v>0</v>
      </c>
      <c r="I205" s="33">
        <v>0</v>
      </c>
      <c r="J205" s="34">
        <v>22.4</v>
      </c>
      <c r="L205" s="33">
        <v>0</v>
      </c>
      <c r="M205" s="33">
        <f t="shared" si="7"/>
        <v>22.4</v>
      </c>
      <c r="N205" s="143" t="s">
        <v>451</v>
      </c>
      <c r="O205" s="46" t="str">
        <f t="shared" si="8"/>
        <v>OK1DNQ</v>
      </c>
    </row>
    <row r="206" spans="1:15">
      <c r="A206" s="48" t="s">
        <v>452</v>
      </c>
      <c r="B206" s="46" t="s">
        <v>189</v>
      </c>
      <c r="C206" s="30">
        <v>22.2</v>
      </c>
      <c r="D206" s="32">
        <v>0</v>
      </c>
      <c r="E206" s="31">
        <v>0</v>
      </c>
      <c r="F206" s="31">
        <v>0</v>
      </c>
      <c r="G206" s="31">
        <v>0</v>
      </c>
      <c r="H206" s="31">
        <v>0</v>
      </c>
      <c r="I206" s="33">
        <v>0</v>
      </c>
      <c r="J206" s="34">
        <v>22.2</v>
      </c>
      <c r="L206" s="33">
        <v>0</v>
      </c>
      <c r="M206" s="33">
        <f t="shared" si="7"/>
        <v>22.2</v>
      </c>
      <c r="N206" s="143" t="s">
        <v>452</v>
      </c>
      <c r="O206" s="46" t="str">
        <f t="shared" si="8"/>
        <v>OK1TEC</v>
      </c>
    </row>
    <row r="207" spans="1:15">
      <c r="A207" s="48" t="s">
        <v>453</v>
      </c>
      <c r="B207" s="46" t="s">
        <v>191</v>
      </c>
      <c r="C207" s="30">
        <v>22.1</v>
      </c>
      <c r="D207" s="32">
        <v>0</v>
      </c>
      <c r="E207" s="31">
        <v>0</v>
      </c>
      <c r="F207" s="31">
        <v>0</v>
      </c>
      <c r="G207" s="31">
        <v>0</v>
      </c>
      <c r="H207" s="31">
        <v>0</v>
      </c>
      <c r="I207" s="33">
        <v>0</v>
      </c>
      <c r="J207" s="34">
        <v>22.1</v>
      </c>
      <c r="L207" s="33">
        <v>0</v>
      </c>
      <c r="M207" s="33">
        <f t="shared" si="7"/>
        <v>22.1</v>
      </c>
      <c r="N207" s="143" t="s">
        <v>453</v>
      </c>
      <c r="O207" s="46" t="str">
        <f t="shared" si="8"/>
        <v>OK1PMP</v>
      </c>
    </row>
    <row r="208" spans="1:15">
      <c r="A208" s="48" t="s">
        <v>454</v>
      </c>
      <c r="B208" s="46" t="s">
        <v>161</v>
      </c>
      <c r="C208" s="30">
        <v>0</v>
      </c>
      <c r="D208" s="32">
        <v>0</v>
      </c>
      <c r="E208" s="31">
        <v>0</v>
      </c>
      <c r="F208" s="31">
        <v>20.5</v>
      </c>
      <c r="G208" s="31">
        <v>0</v>
      </c>
      <c r="H208" s="31">
        <v>0</v>
      </c>
      <c r="I208" s="33">
        <v>0</v>
      </c>
      <c r="J208" s="34">
        <v>20.5</v>
      </c>
      <c r="L208" s="33">
        <v>0</v>
      </c>
      <c r="M208" s="33">
        <f t="shared" si="7"/>
        <v>20.5</v>
      </c>
      <c r="N208" s="143" t="s">
        <v>454</v>
      </c>
      <c r="O208" s="46" t="str">
        <f t="shared" si="8"/>
        <v>OK9ATD</v>
      </c>
    </row>
    <row r="209" spans="1:15">
      <c r="A209" s="48" t="s">
        <v>455</v>
      </c>
      <c r="B209" s="46" t="s">
        <v>144</v>
      </c>
      <c r="C209" s="30">
        <v>20.399999999999999</v>
      </c>
      <c r="D209" s="32">
        <v>0</v>
      </c>
      <c r="E209" s="31">
        <v>0</v>
      </c>
      <c r="F209" s="31">
        <v>0</v>
      </c>
      <c r="G209" s="31">
        <v>0</v>
      </c>
      <c r="H209" s="31">
        <v>0</v>
      </c>
      <c r="I209" s="33">
        <v>0</v>
      </c>
      <c r="J209" s="34">
        <v>20.399999999999999</v>
      </c>
      <c r="L209" s="33">
        <v>0</v>
      </c>
      <c r="M209" s="33">
        <f t="shared" si="7"/>
        <v>20.399999999999999</v>
      </c>
      <c r="N209" s="143" t="s">
        <v>455</v>
      </c>
      <c r="O209" s="46" t="str">
        <f t="shared" si="8"/>
        <v>OK1IO</v>
      </c>
    </row>
    <row r="210" spans="1:15">
      <c r="A210" s="48" t="s">
        <v>456</v>
      </c>
      <c r="B210" s="46" t="s">
        <v>99</v>
      </c>
      <c r="C210" s="30">
        <v>18.7</v>
      </c>
      <c r="D210" s="32">
        <v>0</v>
      </c>
      <c r="E210" s="31">
        <v>0</v>
      </c>
      <c r="F210" s="31">
        <v>0</v>
      </c>
      <c r="G210" s="31">
        <v>0</v>
      </c>
      <c r="H210" s="31">
        <v>0</v>
      </c>
      <c r="I210" s="33">
        <v>0</v>
      </c>
      <c r="J210" s="34">
        <v>18.7</v>
      </c>
      <c r="L210" s="33">
        <v>0</v>
      </c>
      <c r="M210" s="33">
        <f t="shared" si="7"/>
        <v>18.7</v>
      </c>
      <c r="N210" s="143" t="s">
        <v>456</v>
      </c>
      <c r="O210" s="46" t="str">
        <f t="shared" si="8"/>
        <v>OK1WGW</v>
      </c>
    </row>
    <row r="211" spans="1:15">
      <c r="A211" s="48" t="s">
        <v>593</v>
      </c>
      <c r="B211" s="46" t="s">
        <v>547</v>
      </c>
      <c r="C211" s="30">
        <v>0</v>
      </c>
      <c r="D211" s="32">
        <v>0</v>
      </c>
      <c r="E211" s="31">
        <v>0</v>
      </c>
      <c r="F211" s="31">
        <v>18.7</v>
      </c>
      <c r="G211" s="31">
        <v>0</v>
      </c>
      <c r="H211" s="31">
        <v>0</v>
      </c>
      <c r="I211" s="33">
        <v>0</v>
      </c>
      <c r="J211" s="34">
        <v>18.7</v>
      </c>
      <c r="L211" s="33">
        <v>0</v>
      </c>
      <c r="M211" s="33">
        <f t="shared" si="7"/>
        <v>18.7</v>
      </c>
      <c r="N211" s="143" t="s">
        <v>593</v>
      </c>
      <c r="O211" s="46" t="str">
        <f t="shared" si="8"/>
        <v>OK2VX</v>
      </c>
    </row>
    <row r="212" spans="1:15">
      <c r="A212" s="48" t="s">
        <v>457</v>
      </c>
      <c r="B212" s="46" t="s">
        <v>136</v>
      </c>
      <c r="C212" s="30">
        <v>0</v>
      </c>
      <c r="D212" s="32">
        <v>0</v>
      </c>
      <c r="E212" s="31">
        <v>0</v>
      </c>
      <c r="F212" s="31">
        <v>0</v>
      </c>
      <c r="G212" s="31">
        <v>0</v>
      </c>
      <c r="H212" s="31">
        <v>13.3</v>
      </c>
      <c r="I212" s="33">
        <v>5.0999999999999996</v>
      </c>
      <c r="J212" s="34">
        <v>18.399999999999999</v>
      </c>
      <c r="L212" s="33">
        <v>0</v>
      </c>
      <c r="M212" s="33">
        <f t="shared" si="7"/>
        <v>18.399999999999999</v>
      </c>
      <c r="N212" s="143" t="s">
        <v>457</v>
      </c>
      <c r="O212" s="46" t="str">
        <f t="shared" si="8"/>
        <v>OK1VOF</v>
      </c>
    </row>
    <row r="213" spans="1:15">
      <c r="A213" s="48" t="s">
        <v>458</v>
      </c>
      <c r="B213" s="46" t="s">
        <v>511</v>
      </c>
      <c r="C213" s="30">
        <v>0</v>
      </c>
      <c r="D213" s="32">
        <v>0</v>
      </c>
      <c r="E213" s="31">
        <v>0</v>
      </c>
      <c r="F213" s="31">
        <v>0</v>
      </c>
      <c r="G213" s="31">
        <v>0</v>
      </c>
      <c r="H213" s="31">
        <v>18</v>
      </c>
      <c r="I213" s="33">
        <v>0</v>
      </c>
      <c r="J213" s="34">
        <v>18</v>
      </c>
      <c r="L213" s="33">
        <v>0</v>
      </c>
      <c r="M213" s="33">
        <f t="shared" si="7"/>
        <v>18</v>
      </c>
      <c r="N213" s="143" t="s">
        <v>458</v>
      </c>
      <c r="O213" s="46" t="str">
        <f t="shared" si="8"/>
        <v>OK2CMZ</v>
      </c>
    </row>
    <row r="214" spans="1:15">
      <c r="A214" s="48" t="s">
        <v>459</v>
      </c>
      <c r="B214" s="46" t="s">
        <v>513</v>
      </c>
      <c r="C214" s="30">
        <v>15.3</v>
      </c>
      <c r="D214" s="32">
        <v>0</v>
      </c>
      <c r="E214" s="31">
        <v>0</v>
      </c>
      <c r="F214" s="31">
        <v>0</v>
      </c>
      <c r="G214" s="31">
        <v>0</v>
      </c>
      <c r="H214" s="31">
        <v>0</v>
      </c>
      <c r="I214" s="33">
        <v>0</v>
      </c>
      <c r="J214" s="34">
        <v>15.3</v>
      </c>
      <c r="L214" s="33">
        <v>0</v>
      </c>
      <c r="M214" s="33">
        <f t="shared" si="7"/>
        <v>15.3</v>
      </c>
      <c r="N214" s="143" t="s">
        <v>459</v>
      </c>
      <c r="O214" s="46" t="str">
        <f t="shared" si="8"/>
        <v>OK1DJE</v>
      </c>
    </row>
    <row r="215" spans="1:15">
      <c r="A215" s="48" t="s">
        <v>460</v>
      </c>
      <c r="B215" s="46" t="s">
        <v>521</v>
      </c>
      <c r="C215" s="30">
        <v>0</v>
      </c>
      <c r="D215" s="32">
        <v>1.8</v>
      </c>
      <c r="E215" s="31">
        <v>0</v>
      </c>
      <c r="F215" s="31">
        <v>13.1</v>
      </c>
      <c r="G215" s="31">
        <v>0</v>
      </c>
      <c r="H215" s="31">
        <v>0</v>
      </c>
      <c r="I215" s="33">
        <v>0</v>
      </c>
      <c r="J215" s="34">
        <v>14.9</v>
      </c>
      <c r="L215" s="33">
        <v>0</v>
      </c>
      <c r="M215" s="33">
        <f t="shared" si="7"/>
        <v>14.9</v>
      </c>
      <c r="N215" s="143" t="s">
        <v>460</v>
      </c>
      <c r="O215" s="46" t="str">
        <f t="shared" si="8"/>
        <v>OK1VVS</v>
      </c>
    </row>
    <row r="216" spans="1:15">
      <c r="A216" s="48" t="s">
        <v>461</v>
      </c>
      <c r="B216" s="46" t="s">
        <v>505</v>
      </c>
      <c r="C216" s="30">
        <v>13</v>
      </c>
      <c r="D216" s="32">
        <v>0</v>
      </c>
      <c r="E216" s="31">
        <v>0</v>
      </c>
      <c r="F216" s="31">
        <v>0</v>
      </c>
      <c r="G216" s="31">
        <v>0</v>
      </c>
      <c r="H216" s="31">
        <v>0</v>
      </c>
      <c r="I216" s="33">
        <v>0</v>
      </c>
      <c r="J216" s="34">
        <v>13</v>
      </c>
      <c r="L216" s="33">
        <v>0</v>
      </c>
      <c r="M216" s="33">
        <f t="shared" si="7"/>
        <v>13</v>
      </c>
      <c r="N216" s="143" t="s">
        <v>461</v>
      </c>
      <c r="O216" s="46" t="str">
        <f t="shared" si="8"/>
        <v>OK1ALE</v>
      </c>
    </row>
    <row r="217" spans="1:15">
      <c r="A217" s="48" t="s">
        <v>469</v>
      </c>
      <c r="B217" s="46" t="s">
        <v>334</v>
      </c>
      <c r="C217" s="30">
        <v>0</v>
      </c>
      <c r="D217" s="32">
        <v>0</v>
      </c>
      <c r="E217" s="31">
        <v>0</v>
      </c>
      <c r="F217" s="31">
        <v>0</v>
      </c>
      <c r="G217" s="31">
        <v>3.3</v>
      </c>
      <c r="H217" s="31">
        <v>9.5</v>
      </c>
      <c r="I217" s="33">
        <v>0</v>
      </c>
      <c r="J217" s="34">
        <v>12.8</v>
      </c>
      <c r="L217" s="33">
        <v>0</v>
      </c>
      <c r="M217" s="33">
        <f t="shared" si="7"/>
        <v>12.8</v>
      </c>
      <c r="N217" s="143" t="s">
        <v>469</v>
      </c>
      <c r="O217" s="46" t="str">
        <f t="shared" si="8"/>
        <v>OK2JJA</v>
      </c>
    </row>
    <row r="218" spans="1:15">
      <c r="A218" s="48" t="s">
        <v>470</v>
      </c>
      <c r="B218" s="46" t="s">
        <v>528</v>
      </c>
      <c r="C218" s="30">
        <v>0</v>
      </c>
      <c r="D218" s="32">
        <v>0</v>
      </c>
      <c r="E218" s="31">
        <v>0</v>
      </c>
      <c r="F218" s="31">
        <v>0</v>
      </c>
      <c r="G218" s="31">
        <v>0</v>
      </c>
      <c r="H218" s="31">
        <v>12.7</v>
      </c>
      <c r="I218" s="33">
        <v>0</v>
      </c>
      <c r="J218" s="34">
        <v>12.7</v>
      </c>
      <c r="L218" s="33">
        <v>0</v>
      </c>
      <c r="M218" s="33">
        <f t="shared" si="7"/>
        <v>12.7</v>
      </c>
      <c r="N218" s="143" t="s">
        <v>470</v>
      </c>
      <c r="O218" s="46" t="str">
        <f t="shared" si="8"/>
        <v>OK1OLA</v>
      </c>
    </row>
    <row r="219" spans="1:15">
      <c r="A219" s="48" t="s">
        <v>471</v>
      </c>
      <c r="B219" s="46" t="s">
        <v>462</v>
      </c>
      <c r="C219" s="30">
        <v>0</v>
      </c>
      <c r="D219" s="32">
        <v>0</v>
      </c>
      <c r="E219" s="31">
        <v>0</v>
      </c>
      <c r="F219" s="31">
        <v>0</v>
      </c>
      <c r="G219" s="31">
        <v>0</v>
      </c>
      <c r="H219" s="31">
        <v>0</v>
      </c>
      <c r="I219" s="33">
        <v>12</v>
      </c>
      <c r="J219" s="34">
        <v>12</v>
      </c>
      <c r="L219" s="33">
        <v>0</v>
      </c>
      <c r="M219" s="33">
        <f t="shared" si="7"/>
        <v>12</v>
      </c>
      <c r="N219" s="143" t="s">
        <v>471</v>
      </c>
      <c r="O219" s="46" t="str">
        <f t="shared" si="8"/>
        <v>OK2BNF</v>
      </c>
    </row>
    <row r="220" spans="1:15">
      <c r="A220" s="48" t="s">
        <v>472</v>
      </c>
      <c r="B220" s="46" t="s">
        <v>426</v>
      </c>
      <c r="C220" s="30">
        <v>0</v>
      </c>
      <c r="D220" s="32">
        <v>0</v>
      </c>
      <c r="E220" s="31">
        <v>0</v>
      </c>
      <c r="F220" s="31">
        <v>0</v>
      </c>
      <c r="G220" s="31">
        <v>0</v>
      </c>
      <c r="H220" s="31">
        <v>0</v>
      </c>
      <c r="I220" s="33">
        <v>10.3</v>
      </c>
      <c r="J220" s="34">
        <v>10.3</v>
      </c>
      <c r="L220" s="33">
        <v>0</v>
      </c>
      <c r="M220" s="33">
        <f t="shared" si="7"/>
        <v>10.3</v>
      </c>
      <c r="N220" s="143" t="s">
        <v>472</v>
      </c>
      <c r="O220" s="46" t="str">
        <f t="shared" si="8"/>
        <v>OK1A</v>
      </c>
    </row>
    <row r="221" spans="1:15">
      <c r="A221" s="48" t="s">
        <v>473</v>
      </c>
      <c r="B221" s="46" t="s">
        <v>519</v>
      </c>
      <c r="C221" s="30">
        <v>0</v>
      </c>
      <c r="D221" s="32">
        <v>3.6</v>
      </c>
      <c r="E221" s="31">
        <v>0</v>
      </c>
      <c r="F221" s="31">
        <v>5.6</v>
      </c>
      <c r="G221" s="31">
        <v>0</v>
      </c>
      <c r="H221" s="31">
        <v>0</v>
      </c>
      <c r="I221" s="33">
        <v>0</v>
      </c>
      <c r="J221" s="34">
        <v>9.1999999999999993</v>
      </c>
      <c r="L221" s="33">
        <v>0</v>
      </c>
      <c r="M221" s="33">
        <f t="shared" si="7"/>
        <v>9.1999999999999993</v>
      </c>
      <c r="N221" s="143" t="s">
        <v>473</v>
      </c>
      <c r="O221" s="46" t="str">
        <f t="shared" si="8"/>
        <v>OK1ELE</v>
      </c>
    </row>
    <row r="222" spans="1:15">
      <c r="A222" s="48" t="s">
        <v>474</v>
      </c>
      <c r="B222" s="46" t="s">
        <v>116</v>
      </c>
      <c r="C222" s="30">
        <v>0</v>
      </c>
      <c r="D222" s="32">
        <v>0</v>
      </c>
      <c r="E222" s="31">
        <v>0</v>
      </c>
      <c r="F222" s="31">
        <v>0</v>
      </c>
      <c r="G222" s="31">
        <v>8.3000000000000007</v>
      </c>
      <c r="H222" s="31">
        <v>0</v>
      </c>
      <c r="I222" s="33">
        <v>0</v>
      </c>
      <c r="J222" s="34">
        <v>8.3000000000000007</v>
      </c>
      <c r="L222" s="33">
        <v>0</v>
      </c>
      <c r="M222" s="33">
        <f t="shared" si="7"/>
        <v>8.3000000000000007</v>
      </c>
      <c r="N222" s="143" t="s">
        <v>474</v>
      </c>
      <c r="O222" s="46" t="str">
        <f t="shared" si="8"/>
        <v>OK2UKG</v>
      </c>
    </row>
    <row r="223" spans="1:15">
      <c r="A223" s="48" t="s">
        <v>475</v>
      </c>
      <c r="B223" s="46" t="s">
        <v>592</v>
      </c>
      <c r="C223" s="30">
        <v>0</v>
      </c>
      <c r="D223" s="32">
        <v>0</v>
      </c>
      <c r="E223" s="31">
        <v>0</v>
      </c>
      <c r="F223" s="31">
        <v>7.5</v>
      </c>
      <c r="G223" s="31">
        <v>0</v>
      </c>
      <c r="H223" s="31">
        <v>0</v>
      </c>
      <c r="I223" s="33">
        <v>0</v>
      </c>
      <c r="J223" s="34">
        <v>7.5</v>
      </c>
      <c r="L223" s="33">
        <v>0</v>
      </c>
      <c r="M223" s="33">
        <f t="shared" si="7"/>
        <v>7.5</v>
      </c>
      <c r="N223" s="143" t="s">
        <v>475</v>
      </c>
      <c r="O223" s="46" t="str">
        <f t="shared" si="8"/>
        <v>OK/SO1MCW</v>
      </c>
    </row>
    <row r="224" spans="1:15">
      <c r="A224" s="48" t="s">
        <v>476</v>
      </c>
      <c r="B224" s="46" t="s">
        <v>515</v>
      </c>
      <c r="C224" s="30">
        <v>6.8</v>
      </c>
      <c r="D224" s="32">
        <v>0</v>
      </c>
      <c r="E224" s="31">
        <v>0</v>
      </c>
      <c r="F224" s="31">
        <v>0</v>
      </c>
      <c r="G224" s="31">
        <v>0</v>
      </c>
      <c r="H224" s="31">
        <v>0</v>
      </c>
      <c r="I224" s="33">
        <v>0</v>
      </c>
      <c r="J224" s="34">
        <v>6.8</v>
      </c>
      <c r="L224" s="33">
        <v>0</v>
      </c>
      <c r="M224" s="33">
        <f t="shared" si="7"/>
        <v>6.8</v>
      </c>
      <c r="N224" s="143" t="s">
        <v>476</v>
      </c>
      <c r="O224" s="46" t="str">
        <f t="shared" si="8"/>
        <v>OK1JC</v>
      </c>
    </row>
    <row r="225" spans="1:15">
      <c r="A225" s="48" t="s">
        <v>477</v>
      </c>
      <c r="B225" s="46" t="s">
        <v>558</v>
      </c>
      <c r="C225" s="30">
        <v>0</v>
      </c>
      <c r="D225" s="32">
        <v>0</v>
      </c>
      <c r="E225" s="31">
        <v>0</v>
      </c>
      <c r="F225" s="31">
        <v>0</v>
      </c>
      <c r="G225" s="31">
        <v>6.7</v>
      </c>
      <c r="H225" s="31">
        <v>0</v>
      </c>
      <c r="I225" s="33">
        <v>0</v>
      </c>
      <c r="J225" s="34">
        <v>6.7</v>
      </c>
      <c r="L225" s="33">
        <v>0</v>
      </c>
      <c r="M225" s="33">
        <f t="shared" si="7"/>
        <v>6.7</v>
      </c>
      <c r="N225" s="143" t="s">
        <v>477</v>
      </c>
      <c r="O225" s="46" t="str">
        <f t="shared" si="8"/>
        <v>OK1AXX</v>
      </c>
    </row>
    <row r="226" spans="1:15">
      <c r="A226" s="48" t="s">
        <v>478</v>
      </c>
      <c r="B226" s="46" t="s">
        <v>94</v>
      </c>
      <c r="C226" s="30">
        <v>0</v>
      </c>
      <c r="D226" s="32">
        <v>0</v>
      </c>
      <c r="E226" s="31">
        <v>0</v>
      </c>
      <c r="F226" s="31">
        <v>6.2</v>
      </c>
      <c r="G226" s="31">
        <v>0</v>
      </c>
      <c r="H226" s="31">
        <v>0</v>
      </c>
      <c r="I226" s="33">
        <v>0</v>
      </c>
      <c r="J226" s="34">
        <v>6.2</v>
      </c>
      <c r="L226" s="33">
        <v>0</v>
      </c>
      <c r="M226" s="33">
        <f t="shared" si="7"/>
        <v>6.2</v>
      </c>
      <c r="N226" s="143" t="s">
        <v>478</v>
      </c>
      <c r="O226" s="46" t="str">
        <f t="shared" si="8"/>
        <v>OK1DEU</v>
      </c>
    </row>
    <row r="227" spans="1:15">
      <c r="A227" s="48" t="s">
        <v>479</v>
      </c>
      <c r="B227" s="46" t="s">
        <v>427</v>
      </c>
      <c r="C227" s="30">
        <v>0</v>
      </c>
      <c r="D227" s="32">
        <v>0</v>
      </c>
      <c r="E227" s="31">
        <v>0</v>
      </c>
      <c r="F227" s="31">
        <v>3.7</v>
      </c>
      <c r="G227" s="31">
        <v>0</v>
      </c>
      <c r="H227" s="31">
        <v>0</v>
      </c>
      <c r="I227" s="33">
        <v>0</v>
      </c>
      <c r="J227" s="34">
        <v>3.7</v>
      </c>
      <c r="L227" s="33">
        <v>0</v>
      </c>
      <c r="M227" s="33">
        <f t="shared" si="7"/>
        <v>3.7</v>
      </c>
      <c r="N227" s="143" t="s">
        <v>479</v>
      </c>
      <c r="O227" s="46" t="str">
        <f t="shared" si="8"/>
        <v>OK2BFH</v>
      </c>
    </row>
    <row r="228" spans="1:15">
      <c r="A228" s="48" t="s">
        <v>480</v>
      </c>
      <c r="B228" s="46" t="s">
        <v>557</v>
      </c>
      <c r="C228" s="30">
        <v>0</v>
      </c>
      <c r="D228" s="32">
        <v>0</v>
      </c>
      <c r="E228" s="31">
        <v>0</v>
      </c>
      <c r="F228" s="31">
        <v>0</v>
      </c>
      <c r="G228" s="31">
        <v>1.7</v>
      </c>
      <c r="H228" s="31">
        <v>0</v>
      </c>
      <c r="I228" s="33">
        <v>0</v>
      </c>
      <c r="J228" s="34">
        <v>1.7</v>
      </c>
      <c r="L228" s="33">
        <v>0</v>
      </c>
      <c r="M228" s="33">
        <f t="shared" ref="M228" si="9">J228+L228</f>
        <v>1.7</v>
      </c>
      <c r="N228" s="143" t="s">
        <v>480</v>
      </c>
      <c r="O228" s="46" t="str">
        <f t="shared" si="8"/>
        <v>OK1HCW</v>
      </c>
    </row>
    <row r="229" spans="1:15">
      <c r="A229" s="54"/>
      <c r="C229" s="54"/>
      <c r="J229" s="54"/>
      <c r="L229" s="54"/>
      <c r="M229" s="54"/>
      <c r="N229" s="54"/>
      <c r="O229" s="54"/>
    </row>
    <row r="230" spans="1:15">
      <c r="A230" s="54"/>
      <c r="C230" s="54"/>
      <c r="J230" s="54"/>
      <c r="L230" s="54"/>
      <c r="M230" s="54"/>
      <c r="N230" s="54"/>
      <c r="O230" s="54"/>
    </row>
    <row r="231" spans="1:15">
      <c r="A231" s="54"/>
      <c r="C231" s="54"/>
      <c r="J231" s="54"/>
      <c r="L231" s="54"/>
      <c r="M231" s="54"/>
      <c r="N231" s="54"/>
      <c r="O231" s="54"/>
    </row>
    <row r="232" spans="1:15">
      <c r="A232" s="54"/>
      <c r="C232" s="54"/>
      <c r="J232" s="54"/>
      <c r="L232" s="54"/>
      <c r="M232" s="54"/>
      <c r="N232" s="54"/>
      <c r="O232" s="54"/>
    </row>
    <row r="233" spans="1:15">
      <c r="A233" s="54"/>
      <c r="C233" s="54"/>
      <c r="J233" s="54"/>
      <c r="L233" s="54"/>
      <c r="M233" s="54"/>
      <c r="N233" s="54"/>
      <c r="O233" s="54"/>
    </row>
    <row r="234" spans="1:15">
      <c r="A234" s="54"/>
      <c r="C234" s="54"/>
      <c r="J234" s="54"/>
      <c r="L234" s="54"/>
      <c r="M234" s="54"/>
      <c r="N234" s="54"/>
      <c r="O234" s="54"/>
    </row>
    <row r="235" spans="1:15">
      <c r="A235" s="54"/>
      <c r="C235" s="54"/>
      <c r="J235" s="54"/>
      <c r="L235" s="54"/>
      <c r="M235" s="54"/>
      <c r="N235" s="54"/>
      <c r="O235" s="5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1"/>
  <sheetViews>
    <sheetView topLeftCell="BQ1" workbookViewId="0">
      <selection activeCell="CB5" sqref="CB5"/>
    </sheetView>
  </sheetViews>
  <sheetFormatPr defaultRowHeight="15"/>
  <cols>
    <col min="1" max="2" width="9.140625" style="103"/>
    <col min="3" max="4" width="9.140625" style="59"/>
    <col min="5" max="5" width="9.140625" style="103"/>
    <col min="6" max="7" width="9.140625" style="59"/>
    <col min="8" max="14" width="9.140625" style="103"/>
    <col min="15" max="15" width="9.140625" style="59"/>
    <col min="16" max="16" width="9.140625" style="103"/>
    <col min="17" max="18" width="9.140625" style="59"/>
    <col min="19" max="20" width="9.140625" style="103"/>
    <col min="21" max="24" width="9.140625" style="59"/>
    <col min="25" max="26" width="9.140625" style="103"/>
    <col min="27" max="28" width="9.140625" style="59"/>
    <col min="29" max="32" width="9.140625" style="103"/>
    <col min="33" max="33" width="9.140625" style="59"/>
    <col min="34" max="35" width="9.140625" style="103"/>
    <col min="36" max="37" width="9.140625" style="59"/>
    <col min="38" max="42" width="9.140625" style="103"/>
    <col min="43" max="43" width="9.140625" style="59"/>
    <col min="44" max="44" width="9.140625" style="103"/>
    <col min="45" max="45" width="9.140625" style="59"/>
    <col min="46" max="16384" width="9.140625" style="103"/>
  </cols>
  <sheetData>
    <row r="1" spans="1:103">
      <c r="A1" s="62" t="s">
        <v>596</v>
      </c>
      <c r="B1" s="63"/>
      <c r="C1" s="66"/>
      <c r="D1" s="64"/>
      <c r="E1" s="64"/>
      <c r="F1" s="64"/>
      <c r="G1" s="64"/>
      <c r="H1" s="65"/>
      <c r="I1" s="62"/>
      <c r="J1" s="128"/>
      <c r="K1" s="66"/>
      <c r="L1" s="64"/>
      <c r="M1" s="64"/>
      <c r="N1" s="64"/>
      <c r="O1" s="65"/>
      <c r="P1" s="62"/>
      <c r="Q1" s="63"/>
      <c r="R1" s="66"/>
      <c r="S1" s="64"/>
      <c r="T1" s="64"/>
      <c r="U1" s="64"/>
      <c r="V1" s="64"/>
      <c r="W1" s="65"/>
      <c r="X1" s="62"/>
      <c r="Y1" s="63"/>
      <c r="Z1" s="66"/>
      <c r="AA1" s="64"/>
      <c r="AB1" s="64"/>
      <c r="AC1" s="64"/>
      <c r="AD1" s="64"/>
      <c r="AE1" s="65"/>
      <c r="AF1" s="62"/>
      <c r="AG1" s="63"/>
      <c r="AH1" s="66"/>
      <c r="AI1" s="64"/>
      <c r="AJ1" s="64"/>
      <c r="AK1" s="64"/>
      <c r="AL1" s="64"/>
      <c r="AM1" s="65"/>
      <c r="AN1" s="62"/>
      <c r="AO1" s="63"/>
      <c r="AP1" s="66"/>
      <c r="AQ1" s="64"/>
      <c r="AR1" s="64"/>
      <c r="AS1" s="64"/>
      <c r="AT1" s="64"/>
      <c r="AU1" s="65"/>
      <c r="AV1" s="62"/>
      <c r="AW1" s="63"/>
      <c r="AX1" s="66"/>
      <c r="AY1" s="64"/>
      <c r="AZ1" s="64"/>
      <c r="BA1" s="64"/>
      <c r="BB1" s="64"/>
      <c r="BC1" s="65"/>
      <c r="BD1" s="62"/>
      <c r="BE1" s="63"/>
      <c r="BF1" s="66"/>
      <c r="BG1" s="64"/>
      <c r="BH1" s="64"/>
      <c r="BI1" s="64"/>
      <c r="BJ1" s="64"/>
      <c r="BK1" s="65"/>
      <c r="BL1" s="62"/>
      <c r="BM1" s="63"/>
      <c r="BN1" s="66"/>
      <c r="BO1" s="64"/>
      <c r="BP1" s="64"/>
      <c r="BQ1" s="64"/>
      <c r="BR1" s="64"/>
      <c r="BS1" s="65"/>
      <c r="BT1" s="62"/>
      <c r="BU1" s="63"/>
      <c r="BV1" s="66"/>
      <c r="BW1" s="64"/>
      <c r="BX1" s="64"/>
      <c r="BY1" s="64"/>
      <c r="BZ1" s="64"/>
      <c r="CA1" s="65"/>
      <c r="CB1" s="129"/>
      <c r="CC1" s="128"/>
      <c r="CD1" s="64"/>
      <c r="CE1" s="64"/>
      <c r="CF1" s="64"/>
      <c r="CG1" s="64"/>
      <c r="CH1" s="64"/>
      <c r="CI1" s="65"/>
      <c r="CJ1" s="129"/>
      <c r="CK1" s="128"/>
      <c r="CL1" s="64"/>
      <c r="CM1" s="64"/>
      <c r="CN1" s="64"/>
      <c r="CO1" s="64"/>
      <c r="CP1" s="64"/>
      <c r="CQ1" s="65"/>
      <c r="CR1" s="129"/>
      <c r="CS1" s="128"/>
      <c r="CT1" s="64"/>
      <c r="CU1" s="64"/>
      <c r="CV1" s="64"/>
      <c r="CW1" s="64"/>
      <c r="CX1" s="64"/>
      <c r="CY1" s="65"/>
    </row>
    <row r="2" spans="1:103">
      <c r="A2" s="67" t="s">
        <v>581</v>
      </c>
      <c r="B2" s="68"/>
      <c r="C2" s="1"/>
      <c r="D2" s="69"/>
      <c r="E2" s="69"/>
      <c r="F2" s="69"/>
      <c r="G2" s="69"/>
      <c r="H2" s="71"/>
      <c r="I2" s="67" t="s">
        <v>582</v>
      </c>
      <c r="J2" s="68"/>
      <c r="K2" s="1"/>
      <c r="L2" s="69"/>
      <c r="M2" s="69"/>
      <c r="N2" s="69"/>
      <c r="O2" s="71"/>
      <c r="P2" s="67" t="s">
        <v>583</v>
      </c>
      <c r="Q2" s="68"/>
      <c r="R2" s="1"/>
      <c r="S2" s="69"/>
      <c r="T2" s="69"/>
      <c r="U2" s="69"/>
      <c r="V2" s="69"/>
      <c r="W2" s="71"/>
      <c r="X2" s="67" t="s">
        <v>584</v>
      </c>
      <c r="Y2" s="68"/>
      <c r="Z2" s="1"/>
      <c r="AA2" s="69"/>
      <c r="AB2" s="69"/>
      <c r="AC2" s="69"/>
      <c r="AD2" s="69"/>
      <c r="AE2" s="71"/>
      <c r="AF2" s="67" t="s">
        <v>585</v>
      </c>
      <c r="AG2" s="68"/>
      <c r="AH2" s="1"/>
      <c r="AI2" s="69"/>
      <c r="AJ2" s="69"/>
      <c r="AK2" s="69"/>
      <c r="AL2" s="69"/>
      <c r="AM2" s="71"/>
      <c r="AN2" s="67" t="s">
        <v>586</v>
      </c>
      <c r="AO2" s="68"/>
      <c r="AP2" s="1"/>
      <c r="AQ2" s="69"/>
      <c r="AR2" s="69"/>
      <c r="AS2" s="69"/>
      <c r="AT2" s="69"/>
      <c r="AU2" s="71"/>
      <c r="AV2" s="67" t="s">
        <v>587</v>
      </c>
      <c r="AW2" s="68"/>
      <c r="AX2" s="1"/>
      <c r="AY2" s="69"/>
      <c r="AZ2" s="69"/>
      <c r="BA2" s="69"/>
      <c r="BB2" s="69"/>
      <c r="BC2" s="71"/>
      <c r="BD2" s="67" t="s">
        <v>588</v>
      </c>
      <c r="BE2" s="68"/>
      <c r="BF2" s="1"/>
      <c r="BG2" s="69"/>
      <c r="BH2" s="69"/>
      <c r="BI2" s="69"/>
      <c r="BJ2" s="69"/>
      <c r="BK2" s="71"/>
      <c r="BL2" s="67" t="s">
        <v>589</v>
      </c>
      <c r="BM2" s="68"/>
      <c r="BN2" s="1"/>
      <c r="BO2" s="69"/>
      <c r="BP2" s="69"/>
      <c r="BQ2" s="69"/>
      <c r="BR2" s="69"/>
      <c r="BS2" s="71"/>
      <c r="BT2" s="67" t="s">
        <v>590</v>
      </c>
      <c r="BU2" s="68"/>
      <c r="BV2" s="1"/>
      <c r="BW2" s="69"/>
      <c r="BX2" s="69"/>
      <c r="BY2" s="69"/>
      <c r="BZ2" s="69"/>
      <c r="CA2" s="71"/>
      <c r="CB2" s="130" t="s">
        <v>591</v>
      </c>
      <c r="CC2" s="68"/>
      <c r="CD2" s="69"/>
      <c r="CE2" s="69"/>
      <c r="CF2" s="69"/>
      <c r="CG2" s="69"/>
      <c r="CH2" s="69"/>
      <c r="CI2" s="71"/>
      <c r="CJ2" s="130" t="s">
        <v>10</v>
      </c>
      <c r="CK2" s="68"/>
      <c r="CL2" s="69"/>
      <c r="CM2" s="69"/>
      <c r="CN2" s="69"/>
      <c r="CO2" s="69"/>
      <c r="CP2" s="69"/>
      <c r="CQ2" s="71"/>
      <c r="CR2" s="130" t="s">
        <v>11</v>
      </c>
      <c r="CS2" s="68"/>
      <c r="CT2" s="69"/>
      <c r="CU2" s="69"/>
      <c r="CV2" s="69"/>
      <c r="CW2" s="69"/>
      <c r="CX2" s="69"/>
      <c r="CY2" s="71"/>
    </row>
    <row r="3" spans="1:103" ht="15.75" thickBot="1">
      <c r="A3" s="73" t="s">
        <v>12</v>
      </c>
      <c r="B3" s="74" t="s">
        <v>13</v>
      </c>
      <c r="C3" s="77" t="s">
        <v>14</v>
      </c>
      <c r="D3" s="75" t="s">
        <v>15</v>
      </c>
      <c r="E3" s="75" t="s">
        <v>16</v>
      </c>
      <c r="F3" s="75" t="s">
        <v>17</v>
      </c>
      <c r="G3" s="75" t="s">
        <v>18</v>
      </c>
      <c r="H3" s="76" t="s">
        <v>19</v>
      </c>
      <c r="I3" s="73" t="s">
        <v>12</v>
      </c>
      <c r="J3" s="74" t="s">
        <v>13</v>
      </c>
      <c r="K3" s="77" t="s">
        <v>14</v>
      </c>
      <c r="L3" s="75" t="s">
        <v>15</v>
      </c>
      <c r="M3" s="75" t="s">
        <v>16</v>
      </c>
      <c r="N3" s="75" t="s">
        <v>20</v>
      </c>
      <c r="O3" s="76" t="s">
        <v>19</v>
      </c>
      <c r="P3" s="73" t="s">
        <v>12</v>
      </c>
      <c r="Q3" s="74" t="s">
        <v>13</v>
      </c>
      <c r="R3" s="77" t="s">
        <v>14</v>
      </c>
      <c r="S3" s="75" t="s">
        <v>15</v>
      </c>
      <c r="T3" s="75" t="s">
        <v>21</v>
      </c>
      <c r="U3" s="75" t="s">
        <v>16</v>
      </c>
      <c r="V3" s="75" t="s">
        <v>20</v>
      </c>
      <c r="W3" s="76" t="s">
        <v>19</v>
      </c>
      <c r="X3" s="73" t="s">
        <v>12</v>
      </c>
      <c r="Y3" s="74" t="s">
        <v>13</v>
      </c>
      <c r="Z3" s="77" t="s">
        <v>14</v>
      </c>
      <c r="AA3" s="75" t="s">
        <v>15</v>
      </c>
      <c r="AB3" s="75" t="s">
        <v>21</v>
      </c>
      <c r="AC3" s="75" t="s">
        <v>16</v>
      </c>
      <c r="AD3" s="75" t="s">
        <v>20</v>
      </c>
      <c r="AE3" s="76" t="s">
        <v>19</v>
      </c>
      <c r="AF3" s="73" t="s">
        <v>12</v>
      </c>
      <c r="AG3" s="74" t="s">
        <v>13</v>
      </c>
      <c r="AH3" s="77" t="s">
        <v>14</v>
      </c>
      <c r="AI3" s="75" t="s">
        <v>15</v>
      </c>
      <c r="AJ3" s="75" t="s">
        <v>21</v>
      </c>
      <c r="AK3" s="75" t="s">
        <v>16</v>
      </c>
      <c r="AL3" s="75" t="s">
        <v>20</v>
      </c>
      <c r="AM3" s="76" t="s">
        <v>19</v>
      </c>
      <c r="AN3" s="73" t="s">
        <v>12</v>
      </c>
      <c r="AO3" s="74" t="s">
        <v>13</v>
      </c>
      <c r="AP3" s="77" t="s">
        <v>14</v>
      </c>
      <c r="AQ3" s="75" t="s">
        <v>15</v>
      </c>
      <c r="AR3" s="75" t="s">
        <v>21</v>
      </c>
      <c r="AS3" s="75" t="s">
        <v>16</v>
      </c>
      <c r="AT3" s="75" t="s">
        <v>20</v>
      </c>
      <c r="AU3" s="76" t="s">
        <v>19</v>
      </c>
      <c r="AV3" s="73" t="s">
        <v>12</v>
      </c>
      <c r="AW3" s="74" t="s">
        <v>13</v>
      </c>
      <c r="AX3" s="77" t="s">
        <v>14</v>
      </c>
      <c r="AY3" s="75" t="s">
        <v>15</v>
      </c>
      <c r="AZ3" s="75" t="s">
        <v>21</v>
      </c>
      <c r="BA3" s="75" t="s">
        <v>16</v>
      </c>
      <c r="BB3" s="75" t="s">
        <v>20</v>
      </c>
      <c r="BC3" s="76" t="s">
        <v>19</v>
      </c>
      <c r="BD3" s="73" t="s">
        <v>12</v>
      </c>
      <c r="BE3" s="74" t="s">
        <v>13</v>
      </c>
      <c r="BF3" s="77" t="s">
        <v>14</v>
      </c>
      <c r="BG3" s="75" t="s">
        <v>15</v>
      </c>
      <c r="BH3" s="75" t="s">
        <v>21</v>
      </c>
      <c r="BI3" s="75" t="s">
        <v>16</v>
      </c>
      <c r="BJ3" s="75" t="s">
        <v>20</v>
      </c>
      <c r="BK3" s="76" t="s">
        <v>19</v>
      </c>
      <c r="BL3" s="73" t="s">
        <v>12</v>
      </c>
      <c r="BM3" s="74" t="s">
        <v>13</v>
      </c>
      <c r="BN3" s="77" t="s">
        <v>14</v>
      </c>
      <c r="BO3" s="75" t="s">
        <v>15</v>
      </c>
      <c r="BP3" s="75" t="s">
        <v>21</v>
      </c>
      <c r="BQ3" s="75" t="s">
        <v>16</v>
      </c>
      <c r="BR3" s="75" t="s">
        <v>20</v>
      </c>
      <c r="BS3" s="76" t="s">
        <v>19</v>
      </c>
      <c r="BT3" s="73" t="s">
        <v>12</v>
      </c>
      <c r="BU3" s="74" t="s">
        <v>13</v>
      </c>
      <c r="BV3" s="77" t="s">
        <v>14</v>
      </c>
      <c r="BW3" s="75" t="s">
        <v>15</v>
      </c>
      <c r="BX3" s="75" t="s">
        <v>21</v>
      </c>
      <c r="BY3" s="75" t="s">
        <v>16</v>
      </c>
      <c r="BZ3" s="75" t="s">
        <v>20</v>
      </c>
      <c r="CA3" s="76" t="s">
        <v>19</v>
      </c>
      <c r="CB3" s="73" t="s">
        <v>12</v>
      </c>
      <c r="CC3" s="74" t="s">
        <v>13</v>
      </c>
      <c r="CD3" s="75" t="s">
        <v>14</v>
      </c>
      <c r="CE3" s="77" t="s">
        <v>15</v>
      </c>
      <c r="CF3" s="77" t="s">
        <v>21</v>
      </c>
      <c r="CG3" s="77" t="s">
        <v>16</v>
      </c>
      <c r="CH3" s="77" t="s">
        <v>20</v>
      </c>
      <c r="CI3" s="76" t="s">
        <v>19</v>
      </c>
      <c r="CJ3" s="73" t="s">
        <v>12</v>
      </c>
      <c r="CK3" s="74" t="s">
        <v>13</v>
      </c>
      <c r="CL3" s="75" t="s">
        <v>14</v>
      </c>
      <c r="CM3" s="77" t="s">
        <v>15</v>
      </c>
      <c r="CN3" s="77" t="s">
        <v>21</v>
      </c>
      <c r="CO3" s="77" t="s">
        <v>16</v>
      </c>
      <c r="CP3" s="77" t="s">
        <v>20</v>
      </c>
      <c r="CQ3" s="76" t="s">
        <v>19</v>
      </c>
      <c r="CR3" s="73" t="s">
        <v>12</v>
      </c>
      <c r="CS3" s="74" t="s">
        <v>13</v>
      </c>
      <c r="CT3" s="75" t="s">
        <v>14</v>
      </c>
      <c r="CU3" s="77" t="s">
        <v>15</v>
      </c>
      <c r="CV3" s="77" t="s">
        <v>21</v>
      </c>
      <c r="CW3" s="77" t="s">
        <v>16</v>
      </c>
      <c r="CX3" s="77" t="s">
        <v>20</v>
      </c>
      <c r="CY3" s="76" t="s">
        <v>19</v>
      </c>
    </row>
    <row r="4" spans="1:103">
      <c r="A4" s="78" t="s">
        <v>22</v>
      </c>
      <c r="B4" s="131" t="s">
        <v>228</v>
      </c>
      <c r="C4" s="151">
        <v>90</v>
      </c>
      <c r="D4" s="132">
        <v>94.7</v>
      </c>
      <c r="E4" s="132">
        <v>155</v>
      </c>
      <c r="F4" s="132">
        <v>112.5</v>
      </c>
      <c r="G4" s="132">
        <v>74.599999999999994</v>
      </c>
      <c r="H4" s="79">
        <f>SUM(B4:G4)</f>
        <v>526.79999999999995</v>
      </c>
      <c r="I4" s="78" t="s">
        <v>22</v>
      </c>
      <c r="J4" s="131" t="s">
        <v>209</v>
      </c>
      <c r="K4" s="151">
        <v>0</v>
      </c>
      <c r="L4" s="132">
        <v>120</v>
      </c>
      <c r="M4" s="132">
        <v>167.7</v>
      </c>
      <c r="N4" s="132">
        <v>130.6</v>
      </c>
      <c r="O4" s="79">
        <f>SUM(J4:N4)</f>
        <v>418.29999999999995</v>
      </c>
      <c r="P4" s="78" t="s">
        <v>22</v>
      </c>
      <c r="Q4" s="131" t="s">
        <v>207</v>
      </c>
      <c r="R4" s="151">
        <v>78</v>
      </c>
      <c r="S4" s="132">
        <v>95.3</v>
      </c>
      <c r="T4" s="132">
        <v>118.6</v>
      </c>
      <c r="U4" s="132">
        <v>150.4</v>
      </c>
      <c r="V4" s="132">
        <v>102</v>
      </c>
      <c r="W4" s="79">
        <f>SUM(Q4:V4)</f>
        <v>544.29999999999995</v>
      </c>
      <c r="X4" s="78" t="s">
        <v>22</v>
      </c>
      <c r="Y4" s="131" t="s">
        <v>215</v>
      </c>
      <c r="Z4" s="151">
        <v>52</v>
      </c>
      <c r="AA4" s="132">
        <v>80</v>
      </c>
      <c r="AB4" s="132">
        <v>85.3</v>
      </c>
      <c r="AC4" s="132">
        <v>80</v>
      </c>
      <c r="AD4" s="132">
        <v>66.5</v>
      </c>
      <c r="AE4" s="79">
        <f>SUM(Y4:AD4)</f>
        <v>363.8</v>
      </c>
      <c r="AF4" s="78" t="s">
        <v>22</v>
      </c>
      <c r="AG4" s="131" t="s">
        <v>203</v>
      </c>
      <c r="AH4" s="151">
        <v>48</v>
      </c>
      <c r="AI4" s="132">
        <v>64</v>
      </c>
      <c r="AJ4" s="132">
        <v>73.5</v>
      </c>
      <c r="AK4" s="132">
        <v>76.7</v>
      </c>
      <c r="AL4" s="132">
        <v>80</v>
      </c>
      <c r="AM4" s="79">
        <f>SUM(AG4:AL4)</f>
        <v>342.2</v>
      </c>
      <c r="AN4" s="78" t="s">
        <v>22</v>
      </c>
      <c r="AO4" s="131" t="s">
        <v>203</v>
      </c>
      <c r="AP4" s="151">
        <v>48</v>
      </c>
      <c r="AQ4" s="132">
        <v>64</v>
      </c>
      <c r="AR4" s="132">
        <v>73.5</v>
      </c>
      <c r="AS4" s="132">
        <v>76.7</v>
      </c>
      <c r="AT4" s="132">
        <v>80</v>
      </c>
      <c r="AU4" s="79">
        <f>SUM(AO4:AT4)</f>
        <v>342.2</v>
      </c>
      <c r="AV4" s="78" t="s">
        <v>22</v>
      </c>
      <c r="AW4" s="131" t="s">
        <v>212</v>
      </c>
      <c r="AX4" s="151">
        <v>45.7</v>
      </c>
      <c r="AY4" s="132">
        <v>81.8</v>
      </c>
      <c r="AZ4" s="132">
        <v>70</v>
      </c>
      <c r="BA4" s="132">
        <v>118.9</v>
      </c>
      <c r="BB4" s="132">
        <v>84</v>
      </c>
      <c r="BC4" s="79">
        <f>SUM(AW4:BB4)</f>
        <v>400.4</v>
      </c>
      <c r="BD4" s="78" t="s">
        <v>22</v>
      </c>
      <c r="BE4" s="131" t="s">
        <v>212</v>
      </c>
      <c r="BF4" s="151">
        <v>22</v>
      </c>
      <c r="BG4" s="132">
        <v>83.1</v>
      </c>
      <c r="BH4" s="132">
        <v>110</v>
      </c>
      <c r="BI4" s="132">
        <v>100</v>
      </c>
      <c r="BJ4" s="132">
        <v>43.3</v>
      </c>
      <c r="BK4" s="79">
        <f>SUM(BE4:BJ4)</f>
        <v>358.40000000000003</v>
      </c>
      <c r="BL4" s="78" t="s">
        <v>22</v>
      </c>
      <c r="BM4" s="131" t="s">
        <v>212</v>
      </c>
      <c r="BN4" s="151">
        <v>12</v>
      </c>
      <c r="BO4" s="132">
        <v>55</v>
      </c>
      <c r="BP4" s="132">
        <v>100</v>
      </c>
      <c r="BQ4" s="132">
        <v>85</v>
      </c>
      <c r="BR4" s="132">
        <v>50</v>
      </c>
      <c r="BS4" s="79">
        <f>SUM(BM4:BR4)</f>
        <v>302</v>
      </c>
      <c r="BT4" s="78" t="s">
        <v>22</v>
      </c>
      <c r="BU4" s="131" t="s">
        <v>212</v>
      </c>
      <c r="BV4" s="151">
        <v>0</v>
      </c>
      <c r="BW4" s="132">
        <v>23.3</v>
      </c>
      <c r="BX4" s="132">
        <v>23.3</v>
      </c>
      <c r="BY4" s="132">
        <v>40</v>
      </c>
      <c r="BZ4" s="132">
        <v>25</v>
      </c>
      <c r="CA4" s="79">
        <f>SUM(BU4:BZ4)</f>
        <v>111.6</v>
      </c>
      <c r="CB4" s="78" t="s">
        <v>22</v>
      </c>
      <c r="CC4" s="131"/>
      <c r="CD4" s="132"/>
      <c r="CE4" s="132"/>
      <c r="CF4" s="132"/>
      <c r="CG4" s="132"/>
      <c r="CH4" s="132"/>
      <c r="CI4" s="79">
        <f t="shared" ref="CI4:CI15" si="0">SUM(CC4:CH4)</f>
        <v>0</v>
      </c>
      <c r="CJ4" s="78" t="s">
        <v>22</v>
      </c>
      <c r="CK4" s="131"/>
      <c r="CL4" s="132"/>
      <c r="CM4" s="132"/>
      <c r="CN4" s="132"/>
      <c r="CO4" s="132"/>
      <c r="CP4" s="132"/>
      <c r="CQ4" s="79">
        <f t="shared" ref="CQ4:CQ15" si="1">SUM(CK4:CP4)</f>
        <v>0</v>
      </c>
      <c r="CR4" s="78" t="s">
        <v>22</v>
      </c>
      <c r="CS4" s="131"/>
      <c r="CT4" s="132"/>
      <c r="CU4" s="132"/>
      <c r="CV4" s="132"/>
      <c r="CW4" s="132"/>
      <c r="CX4" s="132"/>
      <c r="CY4" s="79">
        <f t="shared" ref="CY4:CY15" si="2">SUM(CS4:CX4)</f>
        <v>0</v>
      </c>
    </row>
    <row r="5" spans="1:103">
      <c r="A5" s="80" t="s">
        <v>30</v>
      </c>
      <c r="B5" s="81" t="s">
        <v>230</v>
      </c>
      <c r="C5" s="106">
        <v>82.7</v>
      </c>
      <c r="D5" s="82">
        <v>92.5</v>
      </c>
      <c r="E5" s="82">
        <v>150.69999999999999</v>
      </c>
      <c r="F5" s="82">
        <v>117.5</v>
      </c>
      <c r="G5" s="82">
        <v>77</v>
      </c>
      <c r="H5" s="83">
        <f>SUM(B5:G5)</f>
        <v>520.4</v>
      </c>
      <c r="I5" s="80" t="s">
        <v>30</v>
      </c>
      <c r="J5" s="81" t="s">
        <v>212</v>
      </c>
      <c r="K5" s="106">
        <v>0</v>
      </c>
      <c r="L5" s="82">
        <v>115.7</v>
      </c>
      <c r="M5" s="82">
        <v>163.4</v>
      </c>
      <c r="N5" s="82">
        <v>125.1</v>
      </c>
      <c r="O5" s="83">
        <f>SUM(J5:N5)</f>
        <v>404.20000000000005</v>
      </c>
      <c r="P5" s="80" t="s">
        <v>30</v>
      </c>
      <c r="Q5" s="81" t="s">
        <v>209</v>
      </c>
      <c r="R5" s="106">
        <v>0</v>
      </c>
      <c r="S5" s="82">
        <v>108</v>
      </c>
      <c r="T5" s="82">
        <v>126</v>
      </c>
      <c r="U5" s="82">
        <v>162</v>
      </c>
      <c r="V5" s="82">
        <v>114</v>
      </c>
      <c r="W5" s="83">
        <f>SUM(Q5:V5)</f>
        <v>510</v>
      </c>
      <c r="X5" s="80" t="s">
        <v>30</v>
      </c>
      <c r="Y5" s="81" t="s">
        <v>203</v>
      </c>
      <c r="Z5" s="106">
        <v>41.6</v>
      </c>
      <c r="AA5" s="82">
        <v>44.4</v>
      </c>
      <c r="AB5" s="82">
        <v>74.7</v>
      </c>
      <c r="AC5" s="82">
        <v>88</v>
      </c>
      <c r="AD5" s="82">
        <v>47.5</v>
      </c>
      <c r="AE5" s="83">
        <f>SUM(Y5:AD5)</f>
        <v>296.2</v>
      </c>
      <c r="AF5" s="80" t="s">
        <v>30</v>
      </c>
      <c r="AG5" s="81" t="s">
        <v>204</v>
      </c>
      <c r="AH5" s="106">
        <v>36</v>
      </c>
      <c r="AI5" s="82">
        <v>56</v>
      </c>
      <c r="AJ5" s="82">
        <v>52.5</v>
      </c>
      <c r="AK5" s="82">
        <v>61.3</v>
      </c>
      <c r="AL5" s="82">
        <v>70</v>
      </c>
      <c r="AM5" s="83">
        <f>SUM(AG5:AL5)</f>
        <v>275.8</v>
      </c>
      <c r="AN5" s="80" t="s">
        <v>30</v>
      </c>
      <c r="AO5" s="81" t="s">
        <v>204</v>
      </c>
      <c r="AP5" s="106">
        <v>36</v>
      </c>
      <c r="AQ5" s="82">
        <v>56</v>
      </c>
      <c r="AR5" s="82">
        <v>52.5</v>
      </c>
      <c r="AS5" s="82">
        <v>61.3</v>
      </c>
      <c r="AT5" s="82">
        <v>70</v>
      </c>
      <c r="AU5" s="83">
        <f>SUM(AO5:AT5)</f>
        <v>275.8</v>
      </c>
      <c r="AV5" s="80" t="s">
        <v>30</v>
      </c>
      <c r="AW5" s="81" t="s">
        <v>225</v>
      </c>
      <c r="AX5" s="106">
        <v>64</v>
      </c>
      <c r="AY5" s="82">
        <v>92</v>
      </c>
      <c r="AZ5" s="82">
        <v>100</v>
      </c>
      <c r="BA5" s="82">
        <v>128</v>
      </c>
      <c r="BB5" s="82">
        <v>0</v>
      </c>
      <c r="BC5" s="83">
        <f>SUM(AW5:BB5)</f>
        <v>384</v>
      </c>
      <c r="BD5" s="80" t="s">
        <v>30</v>
      </c>
      <c r="BE5" s="81" t="s">
        <v>205</v>
      </c>
      <c r="BF5" s="106">
        <v>55</v>
      </c>
      <c r="BG5" s="82">
        <v>71.3</v>
      </c>
      <c r="BH5" s="82">
        <v>68.8</v>
      </c>
      <c r="BI5" s="82">
        <v>77.8</v>
      </c>
      <c r="BJ5" s="82">
        <v>54.2</v>
      </c>
      <c r="BK5" s="83">
        <f>SUM(BE5:BJ5)</f>
        <v>327.09999999999997</v>
      </c>
      <c r="BL5" s="80" t="s">
        <v>30</v>
      </c>
      <c r="BM5" s="81" t="s">
        <v>219</v>
      </c>
      <c r="BN5" s="106">
        <v>36</v>
      </c>
      <c r="BO5" s="82">
        <v>27.5</v>
      </c>
      <c r="BP5" s="82">
        <v>85.7</v>
      </c>
      <c r="BQ5" s="82">
        <v>72.900000000000006</v>
      </c>
      <c r="BR5" s="82">
        <v>37.5</v>
      </c>
      <c r="BS5" s="83">
        <f>SUM(BM5:BR5)</f>
        <v>259.60000000000002</v>
      </c>
      <c r="BT5" s="80" t="s">
        <v>30</v>
      </c>
      <c r="BU5" s="81" t="s">
        <v>203</v>
      </c>
      <c r="BV5" s="106">
        <v>0</v>
      </c>
      <c r="BW5" s="82">
        <v>23.3</v>
      </c>
      <c r="BX5" s="82">
        <v>0</v>
      </c>
      <c r="BY5" s="82">
        <v>20</v>
      </c>
      <c r="BZ5" s="82">
        <v>12.5</v>
      </c>
      <c r="CA5" s="83">
        <f>SUM(BU5:BZ5)</f>
        <v>55.8</v>
      </c>
      <c r="CB5" s="80" t="s">
        <v>30</v>
      </c>
      <c r="CC5" s="81"/>
      <c r="CD5" s="82"/>
      <c r="CE5" s="82"/>
      <c r="CF5" s="82"/>
      <c r="CG5" s="82"/>
      <c r="CH5" s="82"/>
      <c r="CI5" s="83">
        <f t="shared" si="0"/>
        <v>0</v>
      </c>
      <c r="CJ5" s="80" t="s">
        <v>30</v>
      </c>
      <c r="CK5" s="81"/>
      <c r="CL5" s="82"/>
      <c r="CM5" s="82"/>
      <c r="CN5" s="82"/>
      <c r="CO5" s="82"/>
      <c r="CP5" s="82"/>
      <c r="CQ5" s="83">
        <f t="shared" si="1"/>
        <v>0</v>
      </c>
      <c r="CR5" s="80" t="s">
        <v>30</v>
      </c>
      <c r="CS5" s="81"/>
      <c r="CT5" s="82"/>
      <c r="CU5" s="82"/>
      <c r="CV5" s="82"/>
      <c r="CW5" s="82"/>
      <c r="CX5" s="82"/>
      <c r="CY5" s="83">
        <f t="shared" si="2"/>
        <v>0</v>
      </c>
    </row>
    <row r="6" spans="1:103">
      <c r="A6" s="80" t="s">
        <v>37</v>
      </c>
      <c r="B6" s="81" t="s">
        <v>226</v>
      </c>
      <c r="C6" s="106">
        <v>85.1</v>
      </c>
      <c r="D6" s="82">
        <v>90.2</v>
      </c>
      <c r="E6" s="82">
        <v>152.80000000000001</v>
      </c>
      <c r="F6" s="82">
        <v>122.5</v>
      </c>
      <c r="G6" s="82">
        <v>69.8</v>
      </c>
      <c r="H6" s="83">
        <f>SUM(B6:G6)</f>
        <v>520.4</v>
      </c>
      <c r="I6" s="80" t="s">
        <v>37</v>
      </c>
      <c r="J6" s="81" t="s">
        <v>210</v>
      </c>
      <c r="K6" s="106">
        <v>94</v>
      </c>
      <c r="L6" s="82">
        <v>111.4</v>
      </c>
      <c r="M6" s="82">
        <v>172</v>
      </c>
      <c r="N6" s="82">
        <v>136</v>
      </c>
      <c r="O6" s="83">
        <f>SUM(J6:N6)</f>
        <v>513.4</v>
      </c>
      <c r="P6" s="80" t="s">
        <v>37</v>
      </c>
      <c r="Q6" s="81" t="s">
        <v>203</v>
      </c>
      <c r="R6" s="106">
        <v>71.5</v>
      </c>
      <c r="S6" s="82">
        <v>82.6</v>
      </c>
      <c r="T6" s="82">
        <v>96.4</v>
      </c>
      <c r="U6" s="82">
        <v>121.5</v>
      </c>
      <c r="V6" s="82">
        <v>84</v>
      </c>
      <c r="W6" s="83">
        <f>SUM(Q6:V6)</f>
        <v>456</v>
      </c>
      <c r="X6" s="80" t="s">
        <v>37</v>
      </c>
      <c r="Y6" s="81" t="s">
        <v>212</v>
      </c>
      <c r="Z6" s="106">
        <v>0</v>
      </c>
      <c r="AA6" s="82">
        <v>17.8</v>
      </c>
      <c r="AB6" s="82">
        <v>96</v>
      </c>
      <c r="AC6" s="82">
        <v>104</v>
      </c>
      <c r="AD6" s="82">
        <v>76</v>
      </c>
      <c r="AE6" s="83">
        <f>SUM(Y6:AD6)</f>
        <v>293.8</v>
      </c>
      <c r="AF6" s="80" t="s">
        <v>37</v>
      </c>
      <c r="AG6" s="81" t="s">
        <v>212</v>
      </c>
      <c r="AH6" s="106">
        <v>0</v>
      </c>
      <c r="AI6" s="82">
        <v>72</v>
      </c>
      <c r="AJ6" s="82">
        <v>84</v>
      </c>
      <c r="AK6" s="82">
        <v>92</v>
      </c>
      <c r="AL6" s="82">
        <v>20</v>
      </c>
      <c r="AM6" s="83">
        <f>SUM(AG6:AL6)</f>
        <v>268</v>
      </c>
      <c r="AN6" s="80" t="s">
        <v>37</v>
      </c>
      <c r="AO6" s="81" t="s">
        <v>212</v>
      </c>
      <c r="AP6" s="106">
        <v>0</v>
      </c>
      <c r="AQ6" s="82">
        <v>72</v>
      </c>
      <c r="AR6" s="82">
        <v>84</v>
      </c>
      <c r="AS6" s="82">
        <v>92</v>
      </c>
      <c r="AT6" s="82">
        <v>20</v>
      </c>
      <c r="AU6" s="83">
        <f>SUM(AO6:AT6)</f>
        <v>268</v>
      </c>
      <c r="AV6" s="80" t="s">
        <v>37</v>
      </c>
      <c r="AW6" s="81" t="s">
        <v>203</v>
      </c>
      <c r="AX6" s="106">
        <v>54.9</v>
      </c>
      <c r="AY6" s="82">
        <v>51.1</v>
      </c>
      <c r="AZ6" s="82">
        <v>80</v>
      </c>
      <c r="BA6" s="82">
        <v>91.4</v>
      </c>
      <c r="BB6" s="82">
        <v>73.5</v>
      </c>
      <c r="BC6" s="83">
        <f>SUM(AW6:BB6)</f>
        <v>350.9</v>
      </c>
      <c r="BD6" s="80" t="s">
        <v>37</v>
      </c>
      <c r="BE6" s="81" t="s">
        <v>204</v>
      </c>
      <c r="BF6" s="106">
        <v>44</v>
      </c>
      <c r="BG6" s="82">
        <v>59.4</v>
      </c>
      <c r="BH6" s="82">
        <v>96.3</v>
      </c>
      <c r="BI6" s="82">
        <v>88.9</v>
      </c>
      <c r="BJ6" s="82">
        <v>32.5</v>
      </c>
      <c r="BK6" s="83">
        <f>SUM(BE6:BJ6)</f>
        <v>321.10000000000002</v>
      </c>
      <c r="BL6" s="80" t="s">
        <v>37</v>
      </c>
      <c r="BM6" s="81" t="s">
        <v>204</v>
      </c>
      <c r="BN6" s="106">
        <v>24</v>
      </c>
      <c r="BO6" s="82">
        <v>36.700000000000003</v>
      </c>
      <c r="BP6" s="82">
        <v>57.1</v>
      </c>
      <c r="BQ6" s="82">
        <v>36.4</v>
      </c>
      <c r="BR6" s="82">
        <v>25</v>
      </c>
      <c r="BS6" s="83">
        <f>SUM(BM6:BR6)</f>
        <v>179.20000000000002</v>
      </c>
      <c r="BT6" s="80" t="s">
        <v>37</v>
      </c>
      <c r="BU6" s="81" t="s">
        <v>216</v>
      </c>
      <c r="BV6" s="106">
        <v>0</v>
      </c>
      <c r="BW6" s="82">
        <v>35</v>
      </c>
      <c r="BX6" s="82">
        <v>11.7</v>
      </c>
      <c r="BY6" s="82">
        <v>0</v>
      </c>
      <c r="BZ6" s="82">
        <v>0</v>
      </c>
      <c r="CA6" s="83">
        <f>SUM(BU6:BZ6)</f>
        <v>46.7</v>
      </c>
      <c r="CB6" s="80" t="s">
        <v>37</v>
      </c>
      <c r="CC6" s="81"/>
      <c r="CD6" s="82"/>
      <c r="CE6" s="82"/>
      <c r="CF6" s="82"/>
      <c r="CG6" s="82"/>
      <c r="CH6" s="82"/>
      <c r="CI6" s="83">
        <f t="shared" si="0"/>
        <v>0</v>
      </c>
      <c r="CJ6" s="80" t="s">
        <v>37</v>
      </c>
      <c r="CK6" s="81"/>
      <c r="CL6" s="82"/>
      <c r="CM6" s="82"/>
      <c r="CN6" s="82"/>
      <c r="CO6" s="82"/>
      <c r="CP6" s="82"/>
      <c r="CQ6" s="83">
        <f t="shared" si="1"/>
        <v>0</v>
      </c>
      <c r="CR6" s="80" t="s">
        <v>37</v>
      </c>
      <c r="CS6" s="81"/>
      <c r="CT6" s="82"/>
      <c r="CU6" s="82"/>
      <c r="CV6" s="82"/>
      <c r="CW6" s="82"/>
      <c r="CX6" s="82"/>
      <c r="CY6" s="83">
        <f t="shared" si="2"/>
        <v>0</v>
      </c>
    </row>
    <row r="7" spans="1:103">
      <c r="A7" s="80" t="s">
        <v>43</v>
      </c>
      <c r="B7" s="81" t="s">
        <v>223</v>
      </c>
      <c r="C7" s="106">
        <v>87.6</v>
      </c>
      <c r="D7" s="82">
        <v>97</v>
      </c>
      <c r="E7" s="82">
        <v>148.5</v>
      </c>
      <c r="F7" s="82">
        <v>115</v>
      </c>
      <c r="G7" s="82">
        <v>72.2</v>
      </c>
      <c r="H7" s="83">
        <f>SUM(B7:G7)</f>
        <v>520.30000000000007</v>
      </c>
      <c r="I7" s="80" t="s">
        <v>43</v>
      </c>
      <c r="J7" s="81" t="s">
        <v>203</v>
      </c>
      <c r="K7" s="106">
        <v>87.3</v>
      </c>
      <c r="L7" s="82">
        <v>107.1</v>
      </c>
      <c r="M7" s="82">
        <v>0</v>
      </c>
      <c r="N7" s="82">
        <v>92.5</v>
      </c>
      <c r="O7" s="83">
        <f>SUM(J7:N7)</f>
        <v>286.89999999999998</v>
      </c>
      <c r="P7" s="80" t="s">
        <v>43</v>
      </c>
      <c r="Q7" s="81" t="s">
        <v>212</v>
      </c>
      <c r="R7" s="106">
        <v>0</v>
      </c>
      <c r="S7" s="82">
        <v>101.6</v>
      </c>
      <c r="T7" s="82">
        <v>111.2</v>
      </c>
      <c r="U7" s="82">
        <v>138.9</v>
      </c>
      <c r="V7" s="82">
        <v>96</v>
      </c>
      <c r="W7" s="83">
        <f>SUM(Q7:V7)</f>
        <v>447.70000000000005</v>
      </c>
      <c r="X7" s="80" t="s">
        <v>43</v>
      </c>
      <c r="Y7" s="81" t="s">
        <v>207</v>
      </c>
      <c r="Z7" s="106">
        <v>0</v>
      </c>
      <c r="AA7" s="82">
        <v>71.099999999999994</v>
      </c>
      <c r="AB7" s="82">
        <v>0</v>
      </c>
      <c r="AC7" s="82">
        <v>96</v>
      </c>
      <c r="AD7" s="82">
        <v>57</v>
      </c>
      <c r="AE7" s="83">
        <f>SUM(Y7:AD7)</f>
        <v>224.1</v>
      </c>
      <c r="AF7" s="80" t="s">
        <v>43</v>
      </c>
      <c r="AG7" s="81" t="s">
        <v>207</v>
      </c>
      <c r="AH7" s="106">
        <v>0</v>
      </c>
      <c r="AI7" s="82">
        <v>32</v>
      </c>
      <c r="AJ7" s="82">
        <v>0</v>
      </c>
      <c r="AK7" s="82">
        <v>69</v>
      </c>
      <c r="AL7" s="82">
        <v>60</v>
      </c>
      <c r="AM7" s="83">
        <f>SUM(AG7:AL7)</f>
        <v>161</v>
      </c>
      <c r="AN7" s="80" t="s">
        <v>43</v>
      </c>
      <c r="AO7" s="81" t="s">
        <v>207</v>
      </c>
      <c r="AP7" s="106">
        <v>0</v>
      </c>
      <c r="AQ7" s="82">
        <v>32</v>
      </c>
      <c r="AR7" s="82">
        <v>0</v>
      </c>
      <c r="AS7" s="82">
        <v>69</v>
      </c>
      <c r="AT7" s="82">
        <v>60</v>
      </c>
      <c r="AU7" s="83">
        <f>SUM(AO7:AT7)</f>
        <v>161</v>
      </c>
      <c r="AV7" s="80" t="s">
        <v>43</v>
      </c>
      <c r="AW7" s="81" t="s">
        <v>204</v>
      </c>
      <c r="AX7" s="106">
        <v>36.6</v>
      </c>
      <c r="AY7" s="82">
        <v>61.3</v>
      </c>
      <c r="AZ7" s="82">
        <v>40</v>
      </c>
      <c r="BA7" s="82">
        <v>73.099999999999994</v>
      </c>
      <c r="BB7" s="82">
        <v>42</v>
      </c>
      <c r="BC7" s="83">
        <f>SUM(AW7:BB7)</f>
        <v>253</v>
      </c>
      <c r="BD7" s="80" t="s">
        <v>43</v>
      </c>
      <c r="BE7" s="81" t="s">
        <v>203</v>
      </c>
      <c r="BF7" s="106">
        <v>33</v>
      </c>
      <c r="BG7" s="82">
        <v>95</v>
      </c>
      <c r="BH7" s="82">
        <v>82.5</v>
      </c>
      <c r="BI7" s="82">
        <v>33.299999999999997</v>
      </c>
      <c r="BJ7" s="82">
        <v>65</v>
      </c>
      <c r="BK7" s="83">
        <f>SUM(BE7:BJ7)</f>
        <v>308.8</v>
      </c>
      <c r="BL7" s="80" t="s">
        <v>43</v>
      </c>
      <c r="BM7" s="81" t="s">
        <v>203</v>
      </c>
      <c r="BN7" s="106">
        <v>60</v>
      </c>
      <c r="BO7" s="82">
        <v>9.1999999999999993</v>
      </c>
      <c r="BP7" s="82">
        <v>71.400000000000006</v>
      </c>
      <c r="BQ7" s="82">
        <v>24.3</v>
      </c>
      <c r="BR7" s="82">
        <v>12.5</v>
      </c>
      <c r="BS7" s="83">
        <f>SUM(BM7:BR7)</f>
        <v>177.40000000000003</v>
      </c>
      <c r="BT7" s="80" t="s">
        <v>37</v>
      </c>
      <c r="BU7" s="81" t="s">
        <v>204</v>
      </c>
      <c r="BV7" s="106">
        <v>0</v>
      </c>
      <c r="BW7" s="82">
        <v>0</v>
      </c>
      <c r="BX7" s="82">
        <v>35</v>
      </c>
      <c r="BY7" s="82">
        <v>0</v>
      </c>
      <c r="BZ7" s="82">
        <v>0</v>
      </c>
      <c r="CA7" s="83">
        <f>SUM(BU7:BZ7)</f>
        <v>35</v>
      </c>
    </row>
    <row r="8" spans="1:103">
      <c r="A8" s="80" t="s">
        <v>50</v>
      </c>
      <c r="B8" s="81" t="s">
        <v>235</v>
      </c>
      <c r="C8" s="106">
        <v>63.2</v>
      </c>
      <c r="D8" s="82">
        <v>83.5</v>
      </c>
      <c r="E8" s="82">
        <v>146.4</v>
      </c>
      <c r="F8" s="82">
        <v>107.5</v>
      </c>
      <c r="G8" s="82">
        <v>65</v>
      </c>
      <c r="H8" s="83">
        <f>SUM(B8:G8)</f>
        <v>465.6</v>
      </c>
      <c r="I8" s="80" t="s">
        <v>50</v>
      </c>
      <c r="J8" s="81" t="s">
        <v>211</v>
      </c>
      <c r="K8" s="106">
        <v>0</v>
      </c>
      <c r="L8" s="82">
        <v>102.9</v>
      </c>
      <c r="M8" s="82">
        <v>0</v>
      </c>
      <c r="N8" s="82">
        <v>0</v>
      </c>
      <c r="O8" s="83">
        <f>SUM(J8:N8)</f>
        <v>102.9</v>
      </c>
      <c r="P8" s="80" t="s">
        <v>50</v>
      </c>
      <c r="Q8" s="81" t="s">
        <v>215</v>
      </c>
      <c r="R8" s="106">
        <v>65</v>
      </c>
      <c r="S8" s="82">
        <v>76.2</v>
      </c>
      <c r="T8" s="82">
        <v>103.8</v>
      </c>
      <c r="U8" s="82">
        <v>127.3</v>
      </c>
      <c r="V8" s="82">
        <v>6</v>
      </c>
      <c r="W8" s="83">
        <f>SUM(Q8:V8)</f>
        <v>378.3</v>
      </c>
      <c r="X8" s="80" t="s">
        <v>50</v>
      </c>
      <c r="Y8" s="81" t="s">
        <v>204</v>
      </c>
      <c r="Z8" s="106">
        <v>31.2</v>
      </c>
      <c r="AA8" s="82">
        <v>53.3</v>
      </c>
      <c r="AB8" s="82">
        <v>53.3</v>
      </c>
      <c r="AC8" s="82">
        <v>48</v>
      </c>
      <c r="AD8" s="82">
        <v>38</v>
      </c>
      <c r="AE8" s="83">
        <f>SUM(Y8:AD8)</f>
        <v>223.8</v>
      </c>
      <c r="AF8" s="80" t="s">
        <v>50</v>
      </c>
      <c r="AG8" s="81" t="s">
        <v>205</v>
      </c>
      <c r="AH8" s="106">
        <v>32</v>
      </c>
      <c r="AI8" s="82">
        <v>24</v>
      </c>
      <c r="AJ8" s="82">
        <v>21</v>
      </c>
      <c r="AK8" s="82">
        <v>38.299999999999997</v>
      </c>
      <c r="AL8" s="82">
        <v>40</v>
      </c>
      <c r="AM8" s="83">
        <f>SUM(AG8:AL8)</f>
        <v>155.30000000000001</v>
      </c>
      <c r="AN8" s="80" t="s">
        <v>50</v>
      </c>
      <c r="AO8" s="81" t="s">
        <v>209</v>
      </c>
      <c r="AP8" s="106">
        <v>0</v>
      </c>
      <c r="AQ8" s="82">
        <v>40</v>
      </c>
      <c r="AR8" s="82">
        <v>42</v>
      </c>
      <c r="AS8" s="82">
        <v>23</v>
      </c>
      <c r="AT8" s="82">
        <v>50</v>
      </c>
      <c r="AU8" s="83">
        <f>SUM(AO8:AT8)</f>
        <v>155</v>
      </c>
      <c r="AV8" s="80" t="s">
        <v>50</v>
      </c>
      <c r="AW8" s="81" t="s">
        <v>205</v>
      </c>
      <c r="AX8" s="106">
        <v>18.3</v>
      </c>
      <c r="AY8" s="82">
        <v>30.7</v>
      </c>
      <c r="AZ8" s="82">
        <v>60</v>
      </c>
      <c r="BA8" s="82">
        <v>82.3</v>
      </c>
      <c r="BB8" s="82">
        <v>52.5</v>
      </c>
      <c r="BC8" s="83">
        <f>SUM(AW8:BB8)</f>
        <v>243.8</v>
      </c>
      <c r="BD8" s="80" t="s">
        <v>50</v>
      </c>
      <c r="BE8" s="81" t="s">
        <v>216</v>
      </c>
      <c r="BF8" s="106">
        <v>0</v>
      </c>
      <c r="BG8" s="82">
        <v>47.5</v>
      </c>
      <c r="BH8" s="82">
        <v>41.3</v>
      </c>
      <c r="BI8" s="82">
        <v>55.6</v>
      </c>
      <c r="BJ8" s="82">
        <v>0</v>
      </c>
      <c r="BK8" s="83">
        <f>SUM(BE8:BJ8)</f>
        <v>144.4</v>
      </c>
      <c r="BL8" s="80" t="s">
        <v>50</v>
      </c>
      <c r="BM8" s="81" t="s">
        <v>206</v>
      </c>
      <c r="BN8" s="106">
        <v>48</v>
      </c>
      <c r="BO8" s="82">
        <v>18.3</v>
      </c>
      <c r="BP8" s="82">
        <v>14.3</v>
      </c>
      <c r="BQ8" s="82">
        <v>12.1</v>
      </c>
      <c r="BR8" s="82">
        <v>0</v>
      </c>
      <c r="BS8" s="83">
        <f>SUM(BM8:BR8)</f>
        <v>92.699999999999989</v>
      </c>
    </row>
    <row r="9" spans="1:103">
      <c r="A9" s="80" t="s">
        <v>53</v>
      </c>
      <c r="B9" s="81" t="s">
        <v>225</v>
      </c>
      <c r="C9" s="106">
        <v>80.3</v>
      </c>
      <c r="D9" s="82">
        <v>88</v>
      </c>
      <c r="E9" s="82">
        <v>109.8</v>
      </c>
      <c r="F9" s="82">
        <v>120</v>
      </c>
      <c r="G9" s="82">
        <v>67.400000000000006</v>
      </c>
      <c r="H9" s="83">
        <f>SUM(B9:G9)</f>
        <v>465.5</v>
      </c>
      <c r="I9" s="80" t="s">
        <v>53</v>
      </c>
      <c r="J9" s="81" t="s">
        <v>240</v>
      </c>
      <c r="K9" s="106">
        <v>60.4</v>
      </c>
      <c r="L9" s="82">
        <v>98.6</v>
      </c>
      <c r="M9" s="82">
        <v>150.5</v>
      </c>
      <c r="N9" s="82">
        <v>119.7</v>
      </c>
      <c r="O9" s="83">
        <f>SUM(J9:N9)</f>
        <v>429.2</v>
      </c>
      <c r="P9" s="80" t="s">
        <v>53</v>
      </c>
      <c r="Q9" s="81" t="s">
        <v>204</v>
      </c>
      <c r="R9" s="106">
        <v>58.5</v>
      </c>
      <c r="S9" s="82">
        <v>69.900000000000006</v>
      </c>
      <c r="T9" s="82">
        <v>88.9</v>
      </c>
      <c r="U9" s="82">
        <v>81</v>
      </c>
      <c r="V9" s="82">
        <v>72</v>
      </c>
      <c r="W9" s="83">
        <f>SUM(Q9:V9)</f>
        <v>370.3</v>
      </c>
      <c r="X9" s="80" t="s">
        <v>53</v>
      </c>
      <c r="Y9" s="81" t="s">
        <v>208</v>
      </c>
      <c r="Z9" s="106">
        <v>0</v>
      </c>
      <c r="AA9" s="82">
        <v>62.2</v>
      </c>
      <c r="AB9" s="82">
        <v>64</v>
      </c>
      <c r="AC9" s="82">
        <v>56</v>
      </c>
      <c r="AD9" s="82">
        <v>0</v>
      </c>
      <c r="AE9" s="83">
        <f>SUM(Y9:AD9)</f>
        <v>182.2</v>
      </c>
      <c r="AF9" s="80" t="s">
        <v>53</v>
      </c>
      <c r="AG9" s="81" t="s">
        <v>209</v>
      </c>
      <c r="AH9" s="106">
        <v>0</v>
      </c>
      <c r="AI9" s="82">
        <v>40</v>
      </c>
      <c r="AJ9" s="82">
        <v>42</v>
      </c>
      <c r="AK9" s="82">
        <v>23</v>
      </c>
      <c r="AL9" s="82">
        <v>50</v>
      </c>
      <c r="AM9" s="83">
        <f>SUM(AG9:AL9)</f>
        <v>155</v>
      </c>
      <c r="AN9" s="80" t="s">
        <v>53</v>
      </c>
      <c r="AO9" s="81" t="s">
        <v>205</v>
      </c>
      <c r="AP9" s="106">
        <v>24</v>
      </c>
      <c r="AQ9" s="82">
        <v>24</v>
      </c>
      <c r="AR9" s="82">
        <v>21</v>
      </c>
      <c r="AS9" s="82">
        <v>38.299999999999997</v>
      </c>
      <c r="AT9" s="82">
        <v>40</v>
      </c>
      <c r="AU9" s="83">
        <f>SUM(AO9:AT9)</f>
        <v>147.30000000000001</v>
      </c>
      <c r="AV9" s="80" t="s">
        <v>53</v>
      </c>
      <c r="AW9" s="81" t="s">
        <v>215</v>
      </c>
      <c r="AX9" s="106">
        <v>27.4</v>
      </c>
      <c r="AY9" s="82">
        <v>40.9</v>
      </c>
      <c r="AZ9" s="82">
        <v>30</v>
      </c>
      <c r="BA9" s="82">
        <v>45.7</v>
      </c>
      <c r="BB9" s="82">
        <v>63</v>
      </c>
      <c r="BC9" s="83">
        <f>SUM(AW9:BB9)</f>
        <v>207</v>
      </c>
      <c r="BD9" s="80" t="s">
        <v>53</v>
      </c>
      <c r="BE9" s="81" t="s">
        <v>206</v>
      </c>
      <c r="BF9" s="106">
        <v>11</v>
      </c>
      <c r="BG9" s="82">
        <v>23.8</v>
      </c>
      <c r="BH9" s="82">
        <v>13.8</v>
      </c>
      <c r="BI9" s="82">
        <v>44.4</v>
      </c>
      <c r="BJ9" s="82">
        <v>21.7</v>
      </c>
      <c r="BK9" s="83">
        <f>SUM(BE9:BJ9)</f>
        <v>114.7</v>
      </c>
      <c r="BL9" s="80" t="s">
        <v>53</v>
      </c>
      <c r="BM9" s="81" t="s">
        <v>216</v>
      </c>
      <c r="BN9" s="106">
        <v>0</v>
      </c>
      <c r="BO9" s="82">
        <v>0</v>
      </c>
      <c r="BP9" s="82">
        <v>42.9</v>
      </c>
      <c r="BQ9" s="82">
        <v>48.6</v>
      </c>
      <c r="BR9" s="82">
        <v>0</v>
      </c>
      <c r="BS9" s="83">
        <f>SUM(BM9:BR9)</f>
        <v>91.5</v>
      </c>
    </row>
    <row r="10" spans="1:103">
      <c r="A10" s="80" t="s">
        <v>57</v>
      </c>
      <c r="B10" s="81" t="s">
        <v>234</v>
      </c>
      <c r="C10" s="106">
        <v>65.7</v>
      </c>
      <c r="D10" s="82">
        <v>72.2</v>
      </c>
      <c r="E10" s="82">
        <v>127</v>
      </c>
      <c r="F10" s="82">
        <v>90</v>
      </c>
      <c r="G10" s="82">
        <v>57.8</v>
      </c>
      <c r="H10" s="83">
        <f>SUM(B10:G10)</f>
        <v>412.7</v>
      </c>
      <c r="I10" s="80" t="s">
        <v>57</v>
      </c>
      <c r="J10" s="81" t="s">
        <v>214</v>
      </c>
      <c r="K10" s="106">
        <v>0</v>
      </c>
      <c r="L10" s="82">
        <v>94.3</v>
      </c>
      <c r="M10" s="82">
        <v>129</v>
      </c>
      <c r="N10" s="82">
        <v>0</v>
      </c>
      <c r="O10" s="83">
        <f>SUM(J10:N10)</f>
        <v>223.3</v>
      </c>
      <c r="P10" s="80" t="s">
        <v>57</v>
      </c>
      <c r="Q10" s="81" t="s">
        <v>206</v>
      </c>
      <c r="R10" s="106">
        <v>32.5</v>
      </c>
      <c r="S10" s="82">
        <v>44.5</v>
      </c>
      <c r="T10" s="82">
        <v>74.099999999999994</v>
      </c>
      <c r="U10" s="82">
        <v>86.8</v>
      </c>
      <c r="V10" s="82">
        <v>78</v>
      </c>
      <c r="W10" s="83">
        <f>SUM(Q10:V10)</f>
        <v>315.89999999999998</v>
      </c>
      <c r="X10" s="80" t="s">
        <v>57</v>
      </c>
      <c r="Y10" s="81" t="s">
        <v>205</v>
      </c>
      <c r="Z10" s="106">
        <v>20.8</v>
      </c>
      <c r="AA10" s="82">
        <v>35.6</v>
      </c>
      <c r="AB10" s="82">
        <v>21.3</v>
      </c>
      <c r="AC10" s="82">
        <v>32</v>
      </c>
      <c r="AD10" s="82">
        <v>28.5</v>
      </c>
      <c r="AE10" s="83">
        <f>SUM(Y10:AD10)</f>
        <v>138.19999999999999</v>
      </c>
      <c r="AF10" s="80" t="s">
        <v>57</v>
      </c>
      <c r="AG10" s="81" t="s">
        <v>208</v>
      </c>
      <c r="AH10" s="106">
        <v>0</v>
      </c>
      <c r="AI10" s="82">
        <v>48</v>
      </c>
      <c r="AJ10" s="82">
        <v>63</v>
      </c>
      <c r="AK10" s="82">
        <v>30.7</v>
      </c>
      <c r="AL10" s="82">
        <v>0</v>
      </c>
      <c r="AM10" s="83">
        <f>SUM(AG10:AL10)</f>
        <v>141.69999999999999</v>
      </c>
      <c r="AN10" s="80" t="s">
        <v>57</v>
      </c>
      <c r="AO10" s="81" t="s">
        <v>208</v>
      </c>
      <c r="AP10" s="106">
        <v>0</v>
      </c>
      <c r="AQ10" s="82">
        <v>48</v>
      </c>
      <c r="AR10" s="82">
        <v>63</v>
      </c>
      <c r="AS10" s="82">
        <v>30.7</v>
      </c>
      <c r="AT10" s="82">
        <v>0</v>
      </c>
      <c r="AU10" s="83">
        <f>SUM(AO10:AT10)</f>
        <v>141.69999999999999</v>
      </c>
      <c r="AV10" s="80" t="s">
        <v>57</v>
      </c>
      <c r="AW10" s="81" t="s">
        <v>209</v>
      </c>
      <c r="AX10" s="106">
        <v>0</v>
      </c>
      <c r="AY10" s="82">
        <v>0</v>
      </c>
      <c r="AZ10" s="82">
        <v>90</v>
      </c>
      <c r="BA10" s="82">
        <v>109.7</v>
      </c>
      <c r="BB10" s="82">
        <v>0</v>
      </c>
      <c r="BC10" s="83">
        <f>SUM(AW10:BB10)</f>
        <v>199.7</v>
      </c>
      <c r="BD10" s="80" t="s">
        <v>57</v>
      </c>
      <c r="BE10" s="81" t="s">
        <v>215</v>
      </c>
      <c r="BF10" s="106">
        <v>0</v>
      </c>
      <c r="BG10" s="82">
        <v>35.6</v>
      </c>
      <c r="BH10" s="82">
        <v>27.5</v>
      </c>
      <c r="BI10" s="82">
        <v>22.2</v>
      </c>
      <c r="BJ10" s="82">
        <v>0</v>
      </c>
      <c r="BK10" s="83">
        <f>SUM(BE10:BJ10)</f>
        <v>85.3</v>
      </c>
      <c r="BL10" s="80" t="s">
        <v>57</v>
      </c>
      <c r="BM10" s="81" t="s">
        <v>393</v>
      </c>
      <c r="BN10" s="106">
        <v>0</v>
      </c>
      <c r="BO10" s="82">
        <v>0</v>
      </c>
      <c r="BP10" s="82">
        <v>0</v>
      </c>
      <c r="BQ10" s="82">
        <v>60.7</v>
      </c>
      <c r="BR10" s="82">
        <v>0</v>
      </c>
      <c r="BS10" s="83">
        <f>SUM(BM10:BR10)</f>
        <v>60.7</v>
      </c>
    </row>
    <row r="11" spans="1:103">
      <c r="A11" s="80" t="s">
        <v>61</v>
      </c>
      <c r="B11" s="81" t="s">
        <v>216</v>
      </c>
      <c r="C11" s="106">
        <v>77.8</v>
      </c>
      <c r="D11" s="82">
        <v>81.2</v>
      </c>
      <c r="E11" s="82">
        <v>137.80000000000001</v>
      </c>
      <c r="F11" s="82">
        <v>42.5</v>
      </c>
      <c r="G11" s="82">
        <v>38.5</v>
      </c>
      <c r="H11" s="83">
        <f>SUM(B11:G11)</f>
        <v>377.8</v>
      </c>
      <c r="I11" s="80" t="s">
        <v>61</v>
      </c>
      <c r="J11" s="81" t="s">
        <v>237</v>
      </c>
      <c r="K11" s="106">
        <v>0</v>
      </c>
      <c r="L11" s="82">
        <v>90</v>
      </c>
      <c r="M11" s="82">
        <v>133.30000000000001</v>
      </c>
      <c r="N11" s="82">
        <v>114.2</v>
      </c>
      <c r="O11" s="83">
        <f>SUM(J11:N11)</f>
        <v>337.5</v>
      </c>
      <c r="P11" s="80" t="s">
        <v>61</v>
      </c>
      <c r="Q11" s="81" t="s">
        <v>221</v>
      </c>
      <c r="R11" s="106">
        <v>52</v>
      </c>
      <c r="S11" s="82">
        <v>50.8</v>
      </c>
      <c r="T11" s="82">
        <v>59.3</v>
      </c>
      <c r="U11" s="82">
        <v>63.6</v>
      </c>
      <c r="V11" s="82">
        <v>54</v>
      </c>
      <c r="W11" s="83">
        <f>SUM(Q11:V11)</f>
        <v>279.7</v>
      </c>
      <c r="X11" s="80" t="s">
        <v>61</v>
      </c>
      <c r="Y11" s="81" t="s">
        <v>206</v>
      </c>
      <c r="Z11" s="106">
        <v>10.4</v>
      </c>
      <c r="AA11" s="82">
        <v>26.7</v>
      </c>
      <c r="AB11" s="82">
        <v>32</v>
      </c>
      <c r="AC11" s="82">
        <v>24</v>
      </c>
      <c r="AD11" s="82">
        <v>19</v>
      </c>
      <c r="AE11" s="83">
        <f>SUM(Y11:AD11)</f>
        <v>112.1</v>
      </c>
      <c r="AF11" s="80" t="s">
        <v>61</v>
      </c>
      <c r="AG11" s="81" t="s">
        <v>206</v>
      </c>
      <c r="AH11" s="106">
        <v>16</v>
      </c>
      <c r="AI11" s="82">
        <v>16</v>
      </c>
      <c r="AJ11" s="82">
        <v>31.5</v>
      </c>
      <c r="AK11" s="82">
        <v>7.7</v>
      </c>
      <c r="AL11" s="82">
        <v>30</v>
      </c>
      <c r="AM11" s="83">
        <f>SUM(AG11:AL11)</f>
        <v>101.2</v>
      </c>
      <c r="AN11" s="80" t="s">
        <v>61</v>
      </c>
      <c r="AO11" s="81" t="s">
        <v>206</v>
      </c>
      <c r="AP11" s="106">
        <v>12</v>
      </c>
      <c r="AQ11" s="82">
        <v>16</v>
      </c>
      <c r="AR11" s="82">
        <v>31.5</v>
      </c>
      <c r="AS11" s="82">
        <v>7.7</v>
      </c>
      <c r="AT11" s="82">
        <v>30</v>
      </c>
      <c r="AU11" s="83">
        <f>SUM(AO11:AT11)</f>
        <v>97.2</v>
      </c>
      <c r="AV11" s="80" t="s">
        <v>61</v>
      </c>
      <c r="AW11" s="81" t="s">
        <v>208</v>
      </c>
      <c r="AX11" s="106">
        <v>0</v>
      </c>
      <c r="AY11" s="82">
        <v>71.599999999999994</v>
      </c>
      <c r="AZ11" s="82">
        <v>50</v>
      </c>
      <c r="BA11" s="82">
        <v>36.6</v>
      </c>
      <c r="BB11" s="82">
        <v>0</v>
      </c>
      <c r="BC11" s="83">
        <f>SUM(AW11:BB11)</f>
        <v>158.19999999999999</v>
      </c>
      <c r="BD11" s="80" t="s">
        <v>61</v>
      </c>
      <c r="BE11" s="81" t="s">
        <v>208</v>
      </c>
      <c r="BF11" s="106">
        <v>0</v>
      </c>
      <c r="BG11" s="82">
        <v>11.9</v>
      </c>
      <c r="BH11" s="82">
        <v>55</v>
      </c>
      <c r="BI11" s="82">
        <v>11.1</v>
      </c>
      <c r="BJ11" s="82">
        <v>0</v>
      </c>
      <c r="BK11" s="83">
        <f>SUM(BE11:BJ11)</f>
        <v>78</v>
      </c>
      <c r="BL11" s="80" t="s">
        <v>61</v>
      </c>
      <c r="BM11" s="81" t="s">
        <v>213</v>
      </c>
      <c r="BN11" s="106">
        <v>0</v>
      </c>
      <c r="BO11" s="82">
        <v>45.8</v>
      </c>
      <c r="BP11" s="82">
        <v>0</v>
      </c>
      <c r="BQ11" s="82">
        <v>0</v>
      </c>
      <c r="BR11" s="82">
        <v>0</v>
      </c>
      <c r="BS11" s="83">
        <f>SUM(BM11:BR11)</f>
        <v>45.8</v>
      </c>
    </row>
    <row r="12" spans="1:103">
      <c r="A12" s="80" t="s">
        <v>64</v>
      </c>
      <c r="B12" s="81" t="s">
        <v>236</v>
      </c>
      <c r="C12" s="106">
        <v>70.5</v>
      </c>
      <c r="D12" s="82">
        <v>67.7</v>
      </c>
      <c r="E12" s="82">
        <v>122.7</v>
      </c>
      <c r="F12" s="82">
        <v>87.5</v>
      </c>
      <c r="G12" s="82">
        <v>16.8</v>
      </c>
      <c r="H12" s="83">
        <f>SUM(B12:G12)</f>
        <v>365.2</v>
      </c>
      <c r="I12" s="80" t="s">
        <v>64</v>
      </c>
      <c r="J12" s="81" t="s">
        <v>215</v>
      </c>
      <c r="K12" s="106">
        <v>0</v>
      </c>
      <c r="L12" s="82">
        <v>85.7</v>
      </c>
      <c r="M12" s="82">
        <v>0</v>
      </c>
      <c r="N12" s="82">
        <v>76.2</v>
      </c>
      <c r="O12" s="83">
        <f>SUM(J12:N12)</f>
        <v>161.9</v>
      </c>
      <c r="P12" s="80" t="s">
        <v>64</v>
      </c>
      <c r="Q12" s="81" t="s">
        <v>210</v>
      </c>
      <c r="R12" s="106">
        <v>0</v>
      </c>
      <c r="S12" s="82">
        <v>0</v>
      </c>
      <c r="T12" s="82">
        <v>0</v>
      </c>
      <c r="U12" s="82">
        <v>144.6</v>
      </c>
      <c r="V12" s="82">
        <v>108</v>
      </c>
      <c r="W12" s="83">
        <f>SUM(Q12:V12)</f>
        <v>252.6</v>
      </c>
      <c r="X12" s="80" t="s">
        <v>64</v>
      </c>
      <c r="Y12" s="81" t="s">
        <v>224</v>
      </c>
      <c r="Z12" s="106">
        <v>0</v>
      </c>
      <c r="AA12" s="82">
        <v>8.9</v>
      </c>
      <c r="AB12" s="82">
        <v>10.7</v>
      </c>
      <c r="AC12" s="82">
        <v>72</v>
      </c>
      <c r="AD12" s="82">
        <v>0</v>
      </c>
      <c r="AE12" s="83">
        <f>SUM(Y12:AD12)</f>
        <v>91.6</v>
      </c>
      <c r="AF12" s="80" t="s">
        <v>64</v>
      </c>
      <c r="AG12" s="81" t="s">
        <v>225</v>
      </c>
      <c r="AH12" s="106">
        <v>0</v>
      </c>
      <c r="AI12" s="82">
        <v>0</v>
      </c>
      <c r="AJ12" s="82">
        <v>0</v>
      </c>
      <c r="AK12" s="82">
        <v>84.3</v>
      </c>
      <c r="AL12" s="82">
        <v>0</v>
      </c>
      <c r="AM12" s="83">
        <f>SUM(AG12:AL12)</f>
        <v>84.3</v>
      </c>
      <c r="AN12" s="80" t="s">
        <v>64</v>
      </c>
      <c r="AO12" s="81" t="s">
        <v>225</v>
      </c>
      <c r="AP12" s="106">
        <v>0</v>
      </c>
      <c r="AQ12" s="82">
        <v>0</v>
      </c>
      <c r="AR12" s="82">
        <v>0</v>
      </c>
      <c r="AS12" s="82">
        <v>84.3</v>
      </c>
      <c r="AT12" s="82">
        <v>0</v>
      </c>
      <c r="AU12" s="83">
        <f>SUM(AO12:AT12)</f>
        <v>84.3</v>
      </c>
      <c r="AV12" s="80" t="s">
        <v>64</v>
      </c>
      <c r="AW12" s="81" t="s">
        <v>211</v>
      </c>
      <c r="AX12" s="106">
        <v>0</v>
      </c>
      <c r="AY12" s="82">
        <v>0</v>
      </c>
      <c r="AZ12" s="82">
        <v>0</v>
      </c>
      <c r="BA12" s="82">
        <v>100.6</v>
      </c>
      <c r="BB12" s="82">
        <v>0</v>
      </c>
      <c r="BC12" s="83">
        <f>SUM(AW12:BB12)</f>
        <v>100.6</v>
      </c>
      <c r="BD12" s="80" t="s">
        <v>64</v>
      </c>
      <c r="BE12" s="81" t="s">
        <v>393</v>
      </c>
      <c r="BF12" s="106">
        <v>0</v>
      </c>
      <c r="BG12" s="82">
        <v>0</v>
      </c>
      <c r="BH12" s="82">
        <v>0</v>
      </c>
      <c r="BI12" s="82">
        <v>66.7</v>
      </c>
      <c r="BJ12" s="82">
        <v>0</v>
      </c>
      <c r="BK12" s="83">
        <f>SUM(BE12:BJ12)</f>
        <v>66.7</v>
      </c>
      <c r="BL12" s="80" t="s">
        <v>64</v>
      </c>
      <c r="BM12" s="81" t="s">
        <v>205</v>
      </c>
      <c r="BN12" s="106">
        <v>0</v>
      </c>
      <c r="BO12" s="82">
        <v>0</v>
      </c>
      <c r="BP12" s="82">
        <v>28.6</v>
      </c>
      <c r="BQ12" s="82">
        <v>0</v>
      </c>
      <c r="BR12" s="82">
        <v>0</v>
      </c>
      <c r="BS12" s="83">
        <f>SUM(BM12:BR12)</f>
        <v>28.6</v>
      </c>
    </row>
    <row r="13" spans="1:103">
      <c r="A13" s="80" t="s">
        <v>66</v>
      </c>
      <c r="B13" s="81" t="s">
        <v>220</v>
      </c>
      <c r="C13" s="106">
        <v>73</v>
      </c>
      <c r="D13" s="82">
        <v>0</v>
      </c>
      <c r="E13" s="82">
        <v>133.5</v>
      </c>
      <c r="F13" s="82">
        <v>95</v>
      </c>
      <c r="G13" s="82">
        <v>55.3</v>
      </c>
      <c r="H13" s="83">
        <f>SUM(B13:G13)</f>
        <v>356.8</v>
      </c>
      <c r="I13" s="80" t="s">
        <v>66</v>
      </c>
      <c r="J13" s="81" t="s">
        <v>216</v>
      </c>
      <c r="K13" s="106">
        <v>80.599999999999994</v>
      </c>
      <c r="L13" s="82">
        <v>81.400000000000006</v>
      </c>
      <c r="M13" s="82">
        <v>154.80000000000001</v>
      </c>
      <c r="N13" s="82">
        <v>87</v>
      </c>
      <c r="O13" s="83">
        <f>SUM(J13:N13)</f>
        <v>403.8</v>
      </c>
      <c r="P13" s="80" t="s">
        <v>66</v>
      </c>
      <c r="Q13" s="81" t="s">
        <v>208</v>
      </c>
      <c r="R13" s="106">
        <v>0</v>
      </c>
      <c r="S13" s="82">
        <v>63.5</v>
      </c>
      <c r="T13" s="82">
        <v>66.7</v>
      </c>
      <c r="U13" s="82">
        <v>115.7</v>
      </c>
      <c r="V13" s="82">
        <v>0</v>
      </c>
      <c r="W13" s="83">
        <f>SUM(Q13:V13)</f>
        <v>245.89999999999998</v>
      </c>
      <c r="X13" s="80" t="s">
        <v>66</v>
      </c>
      <c r="Y13" s="81" t="s">
        <v>392</v>
      </c>
      <c r="Z13" s="106">
        <v>0</v>
      </c>
      <c r="AA13" s="82">
        <v>0</v>
      </c>
      <c r="AB13" s="82">
        <v>0</v>
      </c>
      <c r="AC13" s="82">
        <v>64</v>
      </c>
      <c r="AD13" s="82">
        <v>0</v>
      </c>
      <c r="AE13" s="83">
        <f>SUM(Y13:AD13)</f>
        <v>64</v>
      </c>
      <c r="AF13" s="80" t="s">
        <v>66</v>
      </c>
      <c r="AG13" s="81" t="s">
        <v>224</v>
      </c>
      <c r="AH13" s="106">
        <v>0</v>
      </c>
      <c r="AI13" s="82">
        <v>8</v>
      </c>
      <c r="AJ13" s="82">
        <v>10.5</v>
      </c>
      <c r="AK13" s="82">
        <v>46</v>
      </c>
      <c r="AL13" s="82">
        <v>0</v>
      </c>
      <c r="AM13" s="83">
        <f>SUM(AG13:AL13)</f>
        <v>64.5</v>
      </c>
      <c r="AN13" s="80" t="s">
        <v>64</v>
      </c>
      <c r="AO13" s="81" t="s">
        <v>224</v>
      </c>
      <c r="AP13" s="106">
        <v>0</v>
      </c>
      <c r="AQ13" s="82">
        <v>8</v>
      </c>
      <c r="AR13" s="82">
        <v>10.5</v>
      </c>
      <c r="AS13" s="82">
        <v>46</v>
      </c>
      <c r="AT13" s="82">
        <v>0</v>
      </c>
      <c r="AU13" s="83">
        <f>SUM(AO13:AT13)</f>
        <v>64.5</v>
      </c>
      <c r="AV13" s="80" t="s">
        <v>66</v>
      </c>
      <c r="AW13" s="81" t="s">
        <v>206</v>
      </c>
      <c r="AX13" s="106">
        <v>9.1</v>
      </c>
      <c r="AY13" s="82">
        <v>10.199999999999999</v>
      </c>
      <c r="AZ13" s="82">
        <v>10</v>
      </c>
      <c r="BA13" s="82">
        <v>27.4</v>
      </c>
      <c r="BB13" s="82">
        <v>31.5</v>
      </c>
      <c r="BC13" s="83">
        <f>SUM(AW13:BB13)</f>
        <v>88.199999999999989</v>
      </c>
      <c r="BD13" s="80" t="s">
        <v>66</v>
      </c>
      <c r="BE13" s="81" t="s">
        <v>213</v>
      </c>
      <c r="BF13" s="106">
        <v>0</v>
      </c>
      <c r="BG13" s="82">
        <v>0</v>
      </c>
      <c r="BH13" s="82">
        <v>0</v>
      </c>
      <c r="BI13" s="82">
        <v>0</v>
      </c>
      <c r="BJ13" s="82">
        <v>10.8</v>
      </c>
      <c r="BK13" s="83">
        <f>SUM(BE13:BJ13)</f>
        <v>10.8</v>
      </c>
    </row>
    <row r="14" spans="1:103">
      <c r="A14" s="80" t="s">
        <v>71</v>
      </c>
      <c r="B14" s="81" t="s">
        <v>217</v>
      </c>
      <c r="C14" s="106">
        <v>51.1</v>
      </c>
      <c r="D14" s="82">
        <v>56.4</v>
      </c>
      <c r="E14" s="82">
        <v>118.4</v>
      </c>
      <c r="F14" s="82">
        <v>65</v>
      </c>
      <c r="G14" s="82">
        <v>60.2</v>
      </c>
      <c r="H14" s="83">
        <f>SUM(B14:G14)</f>
        <v>351.09999999999997</v>
      </c>
      <c r="I14" s="80" t="s">
        <v>71</v>
      </c>
      <c r="J14" s="81" t="s">
        <v>217</v>
      </c>
      <c r="K14" s="106">
        <v>67.099999999999994</v>
      </c>
      <c r="L14" s="82">
        <v>77.099999999999994</v>
      </c>
      <c r="M14" s="82">
        <v>146.19999999999999</v>
      </c>
      <c r="N14" s="82">
        <v>81.599999999999994</v>
      </c>
      <c r="O14" s="83">
        <f>SUM(J14:N14)</f>
        <v>372</v>
      </c>
      <c r="P14" s="80" t="s">
        <v>71</v>
      </c>
      <c r="Q14" s="81" t="s">
        <v>214</v>
      </c>
      <c r="R14" s="106">
        <v>0</v>
      </c>
      <c r="S14" s="82">
        <v>88.9</v>
      </c>
      <c r="T14" s="82">
        <v>0</v>
      </c>
      <c r="U14" s="82">
        <v>156.19999999999999</v>
      </c>
      <c r="V14" s="82">
        <v>0</v>
      </c>
      <c r="W14" s="83">
        <f>SUM(Q14:V14)</f>
        <v>245.1</v>
      </c>
      <c r="X14" s="80" t="s">
        <v>71</v>
      </c>
      <c r="Y14" s="81" t="s">
        <v>234</v>
      </c>
      <c r="Z14" s="106">
        <v>0</v>
      </c>
      <c r="AA14" s="82">
        <v>0</v>
      </c>
      <c r="AB14" s="82">
        <v>42.7</v>
      </c>
      <c r="AC14" s="82">
        <v>0</v>
      </c>
      <c r="AD14" s="82">
        <v>0</v>
      </c>
      <c r="AE14" s="83">
        <f>SUM(Y14:AD14)</f>
        <v>42.7</v>
      </c>
      <c r="AF14" s="80" t="s">
        <v>71</v>
      </c>
      <c r="AG14" s="81" t="s">
        <v>392</v>
      </c>
      <c r="AH14" s="106">
        <v>0</v>
      </c>
      <c r="AI14" s="82">
        <v>0</v>
      </c>
      <c r="AJ14" s="82">
        <v>0</v>
      </c>
      <c r="AK14" s="82">
        <v>53.7</v>
      </c>
      <c r="AL14" s="82">
        <v>0</v>
      </c>
      <c r="AM14" s="83">
        <f>SUM(AG14:AL14)</f>
        <v>53.7</v>
      </c>
      <c r="AN14" s="80" t="s">
        <v>71</v>
      </c>
      <c r="AO14" s="81" t="s">
        <v>392</v>
      </c>
      <c r="AP14" s="106">
        <v>0</v>
      </c>
      <c r="AQ14" s="82">
        <v>0</v>
      </c>
      <c r="AR14" s="82">
        <v>0</v>
      </c>
      <c r="AS14" s="82">
        <v>53.7</v>
      </c>
      <c r="AT14" s="82">
        <v>0</v>
      </c>
      <c r="AU14" s="83">
        <f>SUM(AO14:AT14)</f>
        <v>53.7</v>
      </c>
      <c r="AV14" s="80" t="s">
        <v>71</v>
      </c>
      <c r="AW14" s="81" t="s">
        <v>392</v>
      </c>
      <c r="AX14" s="106">
        <v>0</v>
      </c>
      <c r="AY14" s="82">
        <v>0</v>
      </c>
      <c r="AZ14" s="82">
        <v>0</v>
      </c>
      <c r="BA14" s="82">
        <v>64</v>
      </c>
      <c r="BB14" s="82">
        <v>0</v>
      </c>
      <c r="BC14" s="83">
        <f>SUM(AW14:BB14)</f>
        <v>64</v>
      </c>
    </row>
    <row r="15" spans="1:103">
      <c r="A15" s="80" t="s">
        <v>73</v>
      </c>
      <c r="B15" s="81" t="s">
        <v>221</v>
      </c>
      <c r="C15" s="106">
        <v>53.5</v>
      </c>
      <c r="D15" s="82">
        <v>65.400000000000006</v>
      </c>
      <c r="E15" s="82">
        <v>111.9</v>
      </c>
      <c r="F15" s="82">
        <v>62.5</v>
      </c>
      <c r="G15" s="82">
        <v>52.9</v>
      </c>
      <c r="H15" s="83">
        <f>SUM(B15:G15)</f>
        <v>346.2</v>
      </c>
      <c r="I15" s="80" t="s">
        <v>73</v>
      </c>
      <c r="J15" s="81" t="s">
        <v>219</v>
      </c>
      <c r="K15" s="106">
        <v>47</v>
      </c>
      <c r="L15" s="82">
        <v>72.900000000000006</v>
      </c>
      <c r="M15" s="82">
        <v>90.3</v>
      </c>
      <c r="N15" s="82">
        <v>0</v>
      </c>
      <c r="O15" s="83">
        <f>SUM(J15:N15)</f>
        <v>210.2</v>
      </c>
      <c r="P15" s="80" t="s">
        <v>73</v>
      </c>
      <c r="Q15" s="81" t="s">
        <v>219</v>
      </c>
      <c r="R15" s="106">
        <v>13</v>
      </c>
      <c r="S15" s="82">
        <v>19.100000000000001</v>
      </c>
      <c r="T15" s="82">
        <v>81.5</v>
      </c>
      <c r="U15" s="82">
        <v>109.9</v>
      </c>
      <c r="V15" s="82">
        <v>0</v>
      </c>
      <c r="W15" s="83">
        <f>SUM(Q15:V15)</f>
        <v>223.5</v>
      </c>
      <c r="X15" s="80" t="s">
        <v>73</v>
      </c>
      <c r="Y15" s="81" t="s">
        <v>393</v>
      </c>
      <c r="Z15" s="106">
        <v>0</v>
      </c>
      <c r="AA15" s="82">
        <v>0</v>
      </c>
      <c r="AB15" s="82">
        <v>0</v>
      </c>
      <c r="AC15" s="82">
        <v>40</v>
      </c>
      <c r="AD15" s="82">
        <v>0</v>
      </c>
      <c r="AE15" s="83">
        <f>SUM(Y15:AD15)</f>
        <v>40</v>
      </c>
      <c r="AF15" s="80" t="s">
        <v>73</v>
      </c>
      <c r="AG15" s="81" t="s">
        <v>393</v>
      </c>
      <c r="AH15" s="106">
        <v>0</v>
      </c>
      <c r="AI15" s="82">
        <v>0</v>
      </c>
      <c r="AJ15" s="82">
        <v>0</v>
      </c>
      <c r="AK15" s="82">
        <v>15.3</v>
      </c>
      <c r="AL15" s="82">
        <v>0</v>
      </c>
      <c r="AM15" s="83">
        <f>SUM(AG15:AL15)</f>
        <v>15.3</v>
      </c>
      <c r="AN15" s="80" t="s">
        <v>73</v>
      </c>
      <c r="AO15" s="81" t="s">
        <v>393</v>
      </c>
      <c r="AP15" s="106">
        <v>0</v>
      </c>
      <c r="AQ15" s="82">
        <v>0</v>
      </c>
      <c r="AR15" s="82">
        <v>0</v>
      </c>
      <c r="AS15" s="82">
        <v>15.3</v>
      </c>
      <c r="AT15" s="82">
        <v>0</v>
      </c>
      <c r="AU15" s="83">
        <f>SUM(AO15:AT15)</f>
        <v>15.3</v>
      </c>
      <c r="AV15" s="80" t="s">
        <v>73</v>
      </c>
      <c r="AW15" s="81" t="s">
        <v>393</v>
      </c>
      <c r="AX15" s="106">
        <v>0</v>
      </c>
      <c r="AY15" s="82">
        <v>0</v>
      </c>
      <c r="AZ15" s="82">
        <v>0</v>
      </c>
      <c r="BA15" s="82">
        <v>54.9</v>
      </c>
      <c r="BB15" s="82">
        <v>0</v>
      </c>
      <c r="BC15" s="83">
        <f>SUM(AW15:BB15)</f>
        <v>54.9</v>
      </c>
    </row>
    <row r="16" spans="1:103">
      <c r="A16" s="80" t="s">
        <v>77</v>
      </c>
      <c r="B16" s="81" t="s">
        <v>237</v>
      </c>
      <c r="C16" s="106">
        <v>0</v>
      </c>
      <c r="D16" s="82">
        <v>85.7</v>
      </c>
      <c r="E16" s="82">
        <v>142.1</v>
      </c>
      <c r="F16" s="82">
        <v>102.5</v>
      </c>
      <c r="G16" s="82">
        <v>0</v>
      </c>
      <c r="H16" s="83">
        <f>SUM(B16:G16)</f>
        <v>330.3</v>
      </c>
      <c r="I16" s="80" t="s">
        <v>77</v>
      </c>
      <c r="J16" s="81" t="s">
        <v>205</v>
      </c>
      <c r="K16" s="106">
        <v>53.7</v>
      </c>
      <c r="L16" s="82">
        <v>64.3</v>
      </c>
      <c r="M16" s="82">
        <v>137.6</v>
      </c>
      <c r="N16" s="82">
        <v>103.4</v>
      </c>
      <c r="O16" s="83">
        <f>SUM(J16:N16)</f>
        <v>359</v>
      </c>
      <c r="P16" s="80" t="s">
        <v>77</v>
      </c>
      <c r="Q16" s="81" t="s">
        <v>222</v>
      </c>
      <c r="R16" s="106">
        <v>0</v>
      </c>
      <c r="S16" s="82">
        <v>0</v>
      </c>
      <c r="T16" s="82">
        <v>0</v>
      </c>
      <c r="U16" s="82">
        <v>133.1</v>
      </c>
      <c r="V16" s="82">
        <v>90</v>
      </c>
      <c r="W16" s="83">
        <f>SUM(Q16:V16)</f>
        <v>223.1</v>
      </c>
      <c r="X16" s="80" t="s">
        <v>77</v>
      </c>
      <c r="Y16" s="81" t="s">
        <v>248</v>
      </c>
      <c r="Z16" s="106">
        <v>0</v>
      </c>
      <c r="AA16" s="82">
        <v>0</v>
      </c>
      <c r="AB16" s="82">
        <v>0</v>
      </c>
      <c r="AC16" s="82">
        <v>16</v>
      </c>
      <c r="AD16" s="82">
        <v>0</v>
      </c>
      <c r="AE16" s="83">
        <f>SUM(Y16:AD16)</f>
        <v>16</v>
      </c>
      <c r="AF16" s="80" t="s">
        <v>77</v>
      </c>
      <c r="AG16" s="81" t="s">
        <v>255</v>
      </c>
      <c r="AH16" s="106">
        <v>0</v>
      </c>
      <c r="AI16" s="82">
        <v>0</v>
      </c>
      <c r="AJ16" s="82">
        <v>0</v>
      </c>
      <c r="AK16" s="82">
        <v>0</v>
      </c>
      <c r="AL16" s="82">
        <v>10</v>
      </c>
      <c r="AM16" s="83">
        <f>SUM(AG16:AL16)</f>
        <v>10</v>
      </c>
      <c r="AN16" s="80" t="s">
        <v>77</v>
      </c>
      <c r="AO16" s="81" t="s">
        <v>255</v>
      </c>
      <c r="AP16" s="106">
        <v>0</v>
      </c>
      <c r="AQ16" s="82">
        <v>0</v>
      </c>
      <c r="AR16" s="82">
        <v>0</v>
      </c>
      <c r="AS16" s="82">
        <v>0</v>
      </c>
      <c r="AT16" s="82">
        <v>10</v>
      </c>
      <c r="AU16" s="83">
        <f>SUM(AO16:AT16)</f>
        <v>10</v>
      </c>
      <c r="AV16" s="80" t="s">
        <v>77</v>
      </c>
      <c r="AW16" s="81" t="s">
        <v>251</v>
      </c>
      <c r="AX16" s="106">
        <v>0</v>
      </c>
      <c r="AY16" s="82">
        <v>0</v>
      </c>
      <c r="AZ16" s="82">
        <v>0</v>
      </c>
      <c r="BA16" s="82">
        <v>0</v>
      </c>
      <c r="BB16" s="82">
        <v>21</v>
      </c>
      <c r="BC16" s="83">
        <f>SUM(AW16:BB16)</f>
        <v>21</v>
      </c>
    </row>
    <row r="17" spans="1:55">
      <c r="A17" s="80" t="s">
        <v>80</v>
      </c>
      <c r="B17" s="81" t="s">
        <v>211</v>
      </c>
      <c r="C17" s="106">
        <v>60.8</v>
      </c>
      <c r="D17" s="82">
        <v>76.7</v>
      </c>
      <c r="E17" s="82">
        <v>120.6</v>
      </c>
      <c r="F17" s="82">
        <v>70</v>
      </c>
      <c r="G17" s="82">
        <v>0</v>
      </c>
      <c r="H17" s="83">
        <f>SUM(B17:G17)</f>
        <v>328.1</v>
      </c>
      <c r="I17" s="80" t="s">
        <v>80</v>
      </c>
      <c r="J17" s="81" t="s">
        <v>225</v>
      </c>
      <c r="K17" s="106">
        <v>0</v>
      </c>
      <c r="L17" s="82">
        <v>60</v>
      </c>
      <c r="M17" s="82">
        <v>0</v>
      </c>
      <c r="N17" s="82">
        <v>0</v>
      </c>
      <c r="O17" s="83">
        <f>SUM(J17:N17)</f>
        <v>60</v>
      </c>
      <c r="P17" s="80" t="s">
        <v>80</v>
      </c>
      <c r="Q17" s="81" t="s">
        <v>205</v>
      </c>
      <c r="R17" s="106">
        <v>45.5</v>
      </c>
      <c r="S17" s="82">
        <v>31.8</v>
      </c>
      <c r="T17" s="82">
        <v>37.1</v>
      </c>
      <c r="U17" s="82">
        <v>57.9</v>
      </c>
      <c r="V17" s="82">
        <v>48</v>
      </c>
      <c r="W17" s="83">
        <f>SUM(Q17:V17)</f>
        <v>220.3</v>
      </c>
      <c r="X17" s="80" t="s">
        <v>80</v>
      </c>
      <c r="Y17" s="81" t="s">
        <v>251</v>
      </c>
      <c r="Z17" s="106">
        <v>0</v>
      </c>
      <c r="AA17" s="82">
        <v>0</v>
      </c>
      <c r="AB17" s="82">
        <v>0</v>
      </c>
      <c r="AC17" s="82">
        <v>0</v>
      </c>
      <c r="AD17" s="82">
        <v>9.5</v>
      </c>
      <c r="AE17" s="83">
        <f>SUM(Y17:AD17)</f>
        <v>9.5</v>
      </c>
      <c r="AF17" s="84"/>
      <c r="AG17" s="103"/>
      <c r="AJ17" s="103"/>
      <c r="AK17" s="103"/>
      <c r="AQ17" s="103"/>
      <c r="AS17" s="103"/>
      <c r="AV17" s="80" t="s">
        <v>80</v>
      </c>
      <c r="AW17" s="81" t="s">
        <v>214</v>
      </c>
      <c r="AX17" s="106">
        <v>0</v>
      </c>
      <c r="AY17" s="82">
        <v>20.399999999999999</v>
      </c>
      <c r="AZ17" s="82">
        <v>0</v>
      </c>
      <c r="BA17" s="82">
        <v>0</v>
      </c>
      <c r="BB17" s="82">
        <v>0</v>
      </c>
      <c r="BC17" s="83">
        <f>SUM(AW17:BB17)</f>
        <v>20.399999999999999</v>
      </c>
    </row>
    <row r="18" spans="1:55">
      <c r="A18" s="80" t="s">
        <v>83</v>
      </c>
      <c r="B18" s="81" t="s">
        <v>233</v>
      </c>
      <c r="C18" s="106">
        <v>75.400000000000006</v>
      </c>
      <c r="D18" s="82">
        <v>79</v>
      </c>
      <c r="E18" s="82">
        <v>92.6</v>
      </c>
      <c r="F18" s="82">
        <v>72.5</v>
      </c>
      <c r="G18" s="82">
        <v>0</v>
      </c>
      <c r="H18" s="83">
        <f>SUM(B18:G18)</f>
        <v>319.5</v>
      </c>
      <c r="I18" s="80" t="s">
        <v>83</v>
      </c>
      <c r="J18" s="81" t="s">
        <v>221</v>
      </c>
      <c r="K18" s="106">
        <v>73.900000000000006</v>
      </c>
      <c r="L18" s="82">
        <v>68.599999999999994</v>
      </c>
      <c r="M18" s="82">
        <v>103.2</v>
      </c>
      <c r="N18" s="82">
        <v>70.7</v>
      </c>
      <c r="O18" s="83">
        <f>SUM(J18:N18)</f>
        <v>316.39999999999998</v>
      </c>
      <c r="P18" s="80" t="s">
        <v>83</v>
      </c>
      <c r="Q18" s="81" t="s">
        <v>216</v>
      </c>
      <c r="R18" s="106">
        <v>0</v>
      </c>
      <c r="S18" s="82">
        <v>38.1</v>
      </c>
      <c r="T18" s="82">
        <v>51.9</v>
      </c>
      <c r="U18" s="82">
        <v>75.2</v>
      </c>
      <c r="V18" s="82">
        <v>30</v>
      </c>
      <c r="W18" s="83">
        <f>SUM(Q18:V18)</f>
        <v>195.2</v>
      </c>
      <c r="X18" s="80" t="s">
        <v>80</v>
      </c>
      <c r="Y18" s="81" t="s">
        <v>564</v>
      </c>
      <c r="Z18" s="106">
        <v>0</v>
      </c>
      <c r="AA18" s="82">
        <v>0</v>
      </c>
      <c r="AB18" s="82">
        <v>0</v>
      </c>
      <c r="AC18" s="82">
        <v>8</v>
      </c>
      <c r="AD18" s="82">
        <v>0</v>
      </c>
      <c r="AE18" s="83">
        <f>SUM(Y18:AD18)</f>
        <v>8</v>
      </c>
      <c r="AF18" s="84"/>
      <c r="AG18" s="103"/>
      <c r="AJ18" s="103"/>
      <c r="AK18" s="103"/>
      <c r="AQ18" s="103"/>
      <c r="AS18" s="103"/>
      <c r="AV18" s="80" t="s">
        <v>83</v>
      </c>
      <c r="AW18" s="81" t="s">
        <v>219</v>
      </c>
      <c r="AX18" s="106">
        <v>0</v>
      </c>
      <c r="AY18" s="82">
        <v>0</v>
      </c>
      <c r="AZ18" s="82">
        <v>20</v>
      </c>
      <c r="BA18" s="82">
        <v>0</v>
      </c>
      <c r="BB18" s="82">
        <v>0</v>
      </c>
      <c r="BC18" s="83">
        <f>SUM(AW18:BB18)</f>
        <v>20</v>
      </c>
    </row>
    <row r="19" spans="1:55">
      <c r="A19" s="80" t="s">
        <v>86</v>
      </c>
      <c r="B19" s="81" t="s">
        <v>205</v>
      </c>
      <c r="C19" s="106">
        <v>58.4</v>
      </c>
      <c r="D19" s="82">
        <v>54.1</v>
      </c>
      <c r="E19" s="82">
        <v>88.3</v>
      </c>
      <c r="F19" s="82">
        <v>75</v>
      </c>
      <c r="G19" s="82">
        <v>36.1</v>
      </c>
      <c r="H19" s="83">
        <f>SUM(B19:G19)</f>
        <v>311.90000000000003</v>
      </c>
      <c r="I19" s="80" t="s">
        <v>86</v>
      </c>
      <c r="J19" s="81" t="s">
        <v>208</v>
      </c>
      <c r="K19" s="106">
        <v>0</v>
      </c>
      <c r="L19" s="82">
        <v>55.7</v>
      </c>
      <c r="M19" s="82">
        <v>0</v>
      </c>
      <c r="N19" s="82">
        <v>0</v>
      </c>
      <c r="O19" s="83">
        <f>SUM(J19:N19)</f>
        <v>55.7</v>
      </c>
      <c r="P19" s="80" t="s">
        <v>86</v>
      </c>
      <c r="Q19" s="81" t="s">
        <v>213</v>
      </c>
      <c r="R19" s="106">
        <v>39</v>
      </c>
      <c r="S19" s="82">
        <v>25.4</v>
      </c>
      <c r="T19" s="82">
        <v>0</v>
      </c>
      <c r="U19" s="82">
        <v>69.400000000000006</v>
      </c>
      <c r="V19" s="82">
        <v>60</v>
      </c>
      <c r="W19" s="83">
        <f>SUM(Q19:V19)</f>
        <v>193.8</v>
      </c>
      <c r="AF19" s="84"/>
      <c r="AG19" s="103"/>
      <c r="AJ19" s="103"/>
      <c r="AK19" s="103"/>
      <c r="AQ19" s="103"/>
      <c r="AS19" s="103"/>
      <c r="AV19" s="80" t="s">
        <v>86</v>
      </c>
      <c r="AW19" s="81" t="s">
        <v>394</v>
      </c>
      <c r="AX19" s="106">
        <v>0</v>
      </c>
      <c r="AY19" s="82">
        <v>0</v>
      </c>
      <c r="AZ19" s="82">
        <v>0</v>
      </c>
      <c r="BA19" s="82">
        <v>18.3</v>
      </c>
      <c r="BB19" s="82">
        <v>0</v>
      </c>
      <c r="BC19" s="83">
        <f>SUM(AW19:BB19)</f>
        <v>18.3</v>
      </c>
    </row>
    <row r="20" spans="1:55">
      <c r="A20" s="80" t="s">
        <v>87</v>
      </c>
      <c r="B20" s="81" t="s">
        <v>229</v>
      </c>
      <c r="C20" s="106">
        <v>55.9</v>
      </c>
      <c r="D20" s="82">
        <v>45.1</v>
      </c>
      <c r="E20" s="82">
        <v>107.6</v>
      </c>
      <c r="F20" s="82">
        <v>57.5</v>
      </c>
      <c r="G20" s="82">
        <v>40.9</v>
      </c>
      <c r="H20" s="83">
        <f>SUM(B20:G20)</f>
        <v>307</v>
      </c>
      <c r="I20" s="80" t="s">
        <v>87</v>
      </c>
      <c r="J20" s="81" t="s">
        <v>222</v>
      </c>
      <c r="K20" s="106">
        <v>0</v>
      </c>
      <c r="L20" s="82">
        <v>51.4</v>
      </c>
      <c r="M20" s="82">
        <v>0</v>
      </c>
      <c r="N20" s="82">
        <v>108.8</v>
      </c>
      <c r="O20" s="83">
        <f>SUM(J20:N20)</f>
        <v>160.19999999999999</v>
      </c>
      <c r="P20" s="80" t="s">
        <v>87</v>
      </c>
      <c r="Q20" s="81" t="s">
        <v>224</v>
      </c>
      <c r="R20" s="106">
        <v>0</v>
      </c>
      <c r="S20" s="82">
        <v>12.7</v>
      </c>
      <c r="T20" s="82">
        <v>22.2</v>
      </c>
      <c r="U20" s="82">
        <v>92.6</v>
      </c>
      <c r="V20" s="82">
        <v>0</v>
      </c>
      <c r="W20" s="83">
        <f>SUM(Q20:V20)</f>
        <v>127.5</v>
      </c>
      <c r="AF20" s="84"/>
      <c r="AG20" s="103"/>
      <c r="AJ20" s="103"/>
      <c r="AK20" s="103"/>
      <c r="AQ20" s="103"/>
      <c r="AS20" s="103"/>
      <c r="AV20" s="80" t="s">
        <v>87</v>
      </c>
      <c r="AW20" s="81" t="s">
        <v>217</v>
      </c>
      <c r="AX20" s="106">
        <v>0</v>
      </c>
      <c r="AY20" s="82">
        <v>0</v>
      </c>
      <c r="AZ20" s="82">
        <v>0</v>
      </c>
      <c r="BA20" s="82">
        <v>0</v>
      </c>
      <c r="BB20" s="82">
        <v>10.5</v>
      </c>
      <c r="BC20" s="83">
        <f>SUM(AW20:BB20)</f>
        <v>10.5</v>
      </c>
    </row>
    <row r="21" spans="1:55">
      <c r="A21" s="80" t="s">
        <v>89</v>
      </c>
      <c r="B21" s="81" t="s">
        <v>241</v>
      </c>
      <c r="C21" s="106">
        <v>46.2</v>
      </c>
      <c r="D21" s="82">
        <v>63.2</v>
      </c>
      <c r="E21" s="82">
        <v>114.1</v>
      </c>
      <c r="F21" s="82">
        <v>55</v>
      </c>
      <c r="G21" s="82">
        <v>26.5</v>
      </c>
      <c r="H21" s="83">
        <f>SUM(B21:G21)</f>
        <v>305</v>
      </c>
      <c r="I21" s="80" t="s">
        <v>89</v>
      </c>
      <c r="J21" s="81" t="s">
        <v>395</v>
      </c>
      <c r="K21" s="106">
        <v>0</v>
      </c>
      <c r="L21" s="82">
        <v>42.9</v>
      </c>
      <c r="M21" s="82">
        <v>68.8</v>
      </c>
      <c r="N21" s="82">
        <v>16.3</v>
      </c>
      <c r="O21" s="83">
        <f>SUM(J21:N21)</f>
        <v>127.99999999999999</v>
      </c>
      <c r="P21" s="80" t="s">
        <v>89</v>
      </c>
      <c r="Q21" s="81" t="s">
        <v>251</v>
      </c>
      <c r="R21" s="106">
        <v>26</v>
      </c>
      <c r="S21" s="82">
        <v>0</v>
      </c>
      <c r="T21" s="82">
        <v>14.8</v>
      </c>
      <c r="U21" s="82">
        <v>0</v>
      </c>
      <c r="V21" s="82">
        <v>66</v>
      </c>
      <c r="W21" s="83">
        <f>SUM(Q21:V21)</f>
        <v>106.8</v>
      </c>
      <c r="AF21" s="84"/>
      <c r="AG21" s="103"/>
      <c r="AJ21" s="103"/>
      <c r="AK21" s="103"/>
      <c r="AQ21" s="103"/>
      <c r="AS21" s="103"/>
      <c r="AV21" s="80" t="s">
        <v>89</v>
      </c>
      <c r="AW21" s="81" t="s">
        <v>409</v>
      </c>
      <c r="AX21" s="106">
        <v>0</v>
      </c>
      <c r="AY21" s="82">
        <v>0</v>
      </c>
      <c r="AZ21" s="82">
        <v>0</v>
      </c>
      <c r="BA21" s="82">
        <v>9.1</v>
      </c>
      <c r="BB21" s="82">
        <v>0</v>
      </c>
      <c r="BC21" s="83">
        <f>SUM(AW21:BB21)</f>
        <v>9.1</v>
      </c>
    </row>
    <row r="22" spans="1:55">
      <c r="A22" s="80" t="s">
        <v>92</v>
      </c>
      <c r="B22" s="81" t="s">
        <v>203</v>
      </c>
      <c r="C22" s="106">
        <v>43.8</v>
      </c>
      <c r="D22" s="82">
        <v>0</v>
      </c>
      <c r="E22" s="82">
        <v>81.8</v>
      </c>
      <c r="F22" s="82">
        <v>92.5</v>
      </c>
      <c r="G22" s="82">
        <v>62.6</v>
      </c>
      <c r="H22" s="83">
        <f>SUM(B22:G22)</f>
        <v>280.7</v>
      </c>
      <c r="I22" s="80" t="s">
        <v>92</v>
      </c>
      <c r="J22" s="81" t="s">
        <v>412</v>
      </c>
      <c r="K22" s="106">
        <v>0</v>
      </c>
      <c r="L22" s="82">
        <v>47.1</v>
      </c>
      <c r="M22" s="82">
        <v>0</v>
      </c>
      <c r="N22" s="82">
        <v>0</v>
      </c>
      <c r="O22" s="83">
        <f>SUM(J22:N22)</f>
        <v>47.1</v>
      </c>
      <c r="P22" s="80" t="s">
        <v>92</v>
      </c>
      <c r="Q22" s="81" t="s">
        <v>392</v>
      </c>
      <c r="R22" s="106">
        <v>0</v>
      </c>
      <c r="S22" s="82">
        <v>0</v>
      </c>
      <c r="T22" s="82">
        <v>0</v>
      </c>
      <c r="U22" s="82">
        <v>104.1</v>
      </c>
      <c r="V22" s="82">
        <v>0</v>
      </c>
      <c r="W22" s="83">
        <f>SUM(Q22:V22)</f>
        <v>104.1</v>
      </c>
      <c r="AF22" s="84"/>
      <c r="AG22" s="103"/>
      <c r="AJ22" s="103"/>
      <c r="AK22" s="103"/>
      <c r="AQ22" s="103"/>
      <c r="AS22" s="103"/>
    </row>
    <row r="23" spans="1:55">
      <c r="A23" s="80" t="s">
        <v>95</v>
      </c>
      <c r="B23" s="81" t="s">
        <v>239</v>
      </c>
      <c r="C23" s="106">
        <v>41.4</v>
      </c>
      <c r="D23" s="82">
        <v>51.9</v>
      </c>
      <c r="E23" s="82">
        <v>84</v>
      </c>
      <c r="F23" s="82">
        <v>60</v>
      </c>
      <c r="G23" s="82">
        <v>43.3</v>
      </c>
      <c r="H23" s="83">
        <f>SUM(B23:G23)</f>
        <v>280.60000000000002</v>
      </c>
      <c r="I23" s="80" t="s">
        <v>95</v>
      </c>
      <c r="J23" s="81" t="s">
        <v>235</v>
      </c>
      <c r="K23" s="106">
        <v>33.6</v>
      </c>
      <c r="L23" s="82">
        <v>38.6</v>
      </c>
      <c r="M23" s="82">
        <v>107.5</v>
      </c>
      <c r="N23" s="82">
        <v>27.2</v>
      </c>
      <c r="O23" s="83">
        <f>SUM(J23:N23)</f>
        <v>206.89999999999998</v>
      </c>
      <c r="P23" s="80" t="s">
        <v>95</v>
      </c>
      <c r="Q23" s="81" t="s">
        <v>393</v>
      </c>
      <c r="R23" s="106">
        <v>0</v>
      </c>
      <c r="S23" s="82">
        <v>0</v>
      </c>
      <c r="T23" s="82">
        <v>0</v>
      </c>
      <c r="U23" s="82">
        <v>98.4</v>
      </c>
      <c r="V23" s="82">
        <v>0</v>
      </c>
      <c r="W23" s="83">
        <f>SUM(Q23:V23)</f>
        <v>98.4</v>
      </c>
      <c r="AF23" s="84"/>
      <c r="AG23" s="103"/>
      <c r="AJ23" s="103"/>
      <c r="AK23" s="103"/>
      <c r="AQ23" s="103"/>
      <c r="AS23" s="103"/>
    </row>
    <row r="24" spans="1:55">
      <c r="A24" s="80" t="s">
        <v>97</v>
      </c>
      <c r="B24" s="81" t="s">
        <v>222</v>
      </c>
      <c r="C24" s="106">
        <v>68.099999999999994</v>
      </c>
      <c r="D24" s="82">
        <v>74.400000000000006</v>
      </c>
      <c r="E24" s="82">
        <v>131.30000000000001</v>
      </c>
      <c r="F24" s="82">
        <v>0</v>
      </c>
      <c r="G24" s="82">
        <v>0</v>
      </c>
      <c r="H24" s="83">
        <f>SUM(B24:G24)</f>
        <v>273.8</v>
      </c>
      <c r="I24" s="80" t="s">
        <v>97</v>
      </c>
      <c r="J24" s="81" t="s">
        <v>213</v>
      </c>
      <c r="K24" s="106">
        <v>20.100000000000001</v>
      </c>
      <c r="L24" s="82">
        <v>34.299999999999997</v>
      </c>
      <c r="M24" s="82">
        <v>120.4</v>
      </c>
      <c r="N24" s="82">
        <v>21.8</v>
      </c>
      <c r="O24" s="83">
        <f>SUM(J24:N24)</f>
        <v>196.60000000000002</v>
      </c>
      <c r="P24" s="80" t="s">
        <v>97</v>
      </c>
      <c r="Q24" s="81" t="s">
        <v>395</v>
      </c>
      <c r="R24" s="106">
        <v>0</v>
      </c>
      <c r="S24" s="82">
        <v>0</v>
      </c>
      <c r="T24" s="82">
        <v>0</v>
      </c>
      <c r="U24" s="82">
        <v>46.3</v>
      </c>
      <c r="V24" s="82">
        <v>24</v>
      </c>
      <c r="W24" s="83">
        <f>SUM(Q24:V24)</f>
        <v>70.3</v>
      </c>
      <c r="AF24" s="84"/>
      <c r="AG24" s="103"/>
      <c r="AJ24" s="103"/>
      <c r="AK24" s="103"/>
      <c r="AQ24" s="103"/>
      <c r="AS24" s="103"/>
    </row>
    <row r="25" spans="1:55">
      <c r="A25" s="80" t="s">
        <v>100</v>
      </c>
      <c r="B25" s="81" t="s">
        <v>214</v>
      </c>
      <c r="C25" s="106">
        <v>0</v>
      </c>
      <c r="D25" s="82">
        <v>27.1</v>
      </c>
      <c r="E25" s="82">
        <v>135.6</v>
      </c>
      <c r="F25" s="82">
        <v>105</v>
      </c>
      <c r="G25" s="82">
        <v>0</v>
      </c>
      <c r="H25" s="83">
        <f>SUM(B25:G25)</f>
        <v>267.7</v>
      </c>
      <c r="I25" s="80" t="s">
        <v>100</v>
      </c>
      <c r="J25" s="81" t="s">
        <v>408</v>
      </c>
      <c r="K25" s="106">
        <v>0</v>
      </c>
      <c r="L25" s="82">
        <v>0</v>
      </c>
      <c r="M25" s="82">
        <v>47.3</v>
      </c>
      <c r="N25" s="82">
        <v>0</v>
      </c>
      <c r="O25" s="83">
        <f>SUM(J25:N25)</f>
        <v>47.3</v>
      </c>
      <c r="P25" s="80" t="s">
        <v>100</v>
      </c>
      <c r="Q25" s="81" t="s">
        <v>217</v>
      </c>
      <c r="R25" s="106">
        <v>19.5</v>
      </c>
      <c r="S25" s="82">
        <v>0</v>
      </c>
      <c r="T25" s="82">
        <v>0</v>
      </c>
      <c r="U25" s="82">
        <v>0</v>
      </c>
      <c r="V25" s="82">
        <v>42</v>
      </c>
      <c r="W25" s="83">
        <f>SUM(Q25:V25)</f>
        <v>61.5</v>
      </c>
      <c r="AF25" s="84"/>
      <c r="AG25" s="103"/>
      <c r="AJ25" s="103"/>
      <c r="AK25" s="103"/>
      <c r="AQ25" s="103"/>
      <c r="AS25" s="103"/>
    </row>
    <row r="26" spans="1:55">
      <c r="A26" s="80" t="s">
        <v>103</v>
      </c>
      <c r="B26" s="81" t="s">
        <v>212</v>
      </c>
      <c r="C26" s="106">
        <v>0</v>
      </c>
      <c r="D26" s="82">
        <v>0</v>
      </c>
      <c r="E26" s="82">
        <v>139.9</v>
      </c>
      <c r="F26" s="82">
        <v>125</v>
      </c>
      <c r="G26" s="82">
        <v>0</v>
      </c>
      <c r="H26" s="83">
        <f>SUM(B26:G26)</f>
        <v>264.89999999999998</v>
      </c>
      <c r="I26" s="80" t="s">
        <v>103</v>
      </c>
      <c r="J26" s="81" t="s">
        <v>570</v>
      </c>
      <c r="K26" s="106">
        <v>0</v>
      </c>
      <c r="L26" s="82">
        <v>30</v>
      </c>
      <c r="M26" s="82">
        <v>0</v>
      </c>
      <c r="N26" s="82">
        <v>0</v>
      </c>
      <c r="O26" s="83">
        <f>SUM(J26:N26)</f>
        <v>30</v>
      </c>
      <c r="P26" s="80" t="s">
        <v>103</v>
      </c>
      <c r="Q26" s="81" t="s">
        <v>231</v>
      </c>
      <c r="R26" s="106">
        <v>0</v>
      </c>
      <c r="S26" s="82">
        <v>57.2</v>
      </c>
      <c r="T26" s="82">
        <v>0</v>
      </c>
      <c r="U26" s="82">
        <v>0</v>
      </c>
      <c r="V26" s="82">
        <v>0</v>
      </c>
      <c r="W26" s="83">
        <f>SUM(Q26:V26)</f>
        <v>57.2</v>
      </c>
      <c r="AF26" s="84"/>
      <c r="AG26" s="103"/>
      <c r="AJ26" s="103"/>
      <c r="AK26" s="103"/>
      <c r="AQ26" s="103"/>
      <c r="AS26" s="103"/>
    </row>
    <row r="27" spans="1:55">
      <c r="A27" s="80" t="s">
        <v>104</v>
      </c>
      <c r="B27" s="81" t="s">
        <v>252</v>
      </c>
      <c r="C27" s="106">
        <v>34.1</v>
      </c>
      <c r="D27" s="82">
        <v>58.7</v>
      </c>
      <c r="E27" s="82">
        <v>96.9</v>
      </c>
      <c r="F27" s="82">
        <v>30</v>
      </c>
      <c r="G27" s="82">
        <v>33.700000000000003</v>
      </c>
      <c r="H27" s="83">
        <f>SUM(B27:G27)</f>
        <v>253.40000000000003</v>
      </c>
      <c r="I27" s="80" t="s">
        <v>104</v>
      </c>
      <c r="J27" s="81" t="s">
        <v>232</v>
      </c>
      <c r="K27" s="106">
        <v>13.4</v>
      </c>
      <c r="L27" s="82">
        <v>25.7</v>
      </c>
      <c r="M27" s="82">
        <v>111.8</v>
      </c>
      <c r="N27" s="82">
        <v>59.8</v>
      </c>
      <c r="O27" s="83">
        <f>SUM(J27:N27)</f>
        <v>210.7</v>
      </c>
      <c r="P27" s="80" t="s">
        <v>104</v>
      </c>
      <c r="Q27" s="81" t="s">
        <v>564</v>
      </c>
      <c r="R27" s="106">
        <v>0</v>
      </c>
      <c r="S27" s="82">
        <v>0</v>
      </c>
      <c r="T27" s="82">
        <v>0</v>
      </c>
      <c r="U27" s="82">
        <v>52.1</v>
      </c>
      <c r="V27" s="82">
        <v>0</v>
      </c>
      <c r="W27" s="83">
        <f>SUM(Q27:V27)</f>
        <v>52.1</v>
      </c>
      <c r="AF27" s="84"/>
      <c r="AG27" s="103"/>
      <c r="AJ27" s="103"/>
      <c r="AK27" s="103"/>
      <c r="AQ27" s="103"/>
      <c r="AS27" s="103"/>
    </row>
    <row r="28" spans="1:55">
      <c r="A28" s="80" t="s">
        <v>107</v>
      </c>
      <c r="B28" s="81" t="s">
        <v>404</v>
      </c>
      <c r="C28" s="106">
        <v>0</v>
      </c>
      <c r="D28" s="82">
        <v>0</v>
      </c>
      <c r="E28" s="82">
        <v>144.19999999999999</v>
      </c>
      <c r="F28" s="82">
        <v>100</v>
      </c>
      <c r="G28" s="82">
        <v>0</v>
      </c>
      <c r="H28" s="83">
        <f>SUM(B28:G28)</f>
        <v>244.2</v>
      </c>
      <c r="I28" s="80" t="s">
        <v>107</v>
      </c>
      <c r="J28" s="81" t="s">
        <v>257</v>
      </c>
      <c r="K28" s="106">
        <v>0</v>
      </c>
      <c r="L28" s="82">
        <v>21.4</v>
      </c>
      <c r="M28" s="82">
        <v>0</v>
      </c>
      <c r="N28" s="82">
        <v>0</v>
      </c>
      <c r="O28" s="83">
        <f>SUM(J28:N28)</f>
        <v>21.4</v>
      </c>
      <c r="P28" s="80" t="s">
        <v>104</v>
      </c>
      <c r="Q28" s="81" t="s">
        <v>252</v>
      </c>
      <c r="R28" s="106">
        <v>0</v>
      </c>
      <c r="S28" s="82">
        <v>0</v>
      </c>
      <c r="T28" s="82">
        <v>44.5</v>
      </c>
      <c r="U28" s="82">
        <v>0</v>
      </c>
      <c r="V28" s="82">
        <v>0</v>
      </c>
      <c r="W28" s="83">
        <f>SUM(Q28:V28)</f>
        <v>44.5</v>
      </c>
      <c r="AF28" s="84"/>
      <c r="AG28" s="103"/>
      <c r="AJ28" s="103"/>
      <c r="AK28" s="103"/>
      <c r="AQ28" s="103"/>
      <c r="AS28" s="103"/>
    </row>
    <row r="29" spans="1:55">
      <c r="A29" s="80" t="s">
        <v>108</v>
      </c>
      <c r="B29" s="81" t="s">
        <v>411</v>
      </c>
      <c r="C29" s="106">
        <v>0</v>
      </c>
      <c r="D29" s="82">
        <v>0</v>
      </c>
      <c r="E29" s="82">
        <v>129.19999999999999</v>
      </c>
      <c r="F29" s="82">
        <v>97.5</v>
      </c>
      <c r="G29" s="82">
        <v>0</v>
      </c>
      <c r="H29" s="83">
        <f>SUM(B29:G29)</f>
        <v>226.7</v>
      </c>
      <c r="I29" s="80" t="s">
        <v>108</v>
      </c>
      <c r="J29" s="81" t="s">
        <v>402</v>
      </c>
      <c r="K29" s="106">
        <v>0</v>
      </c>
      <c r="L29" s="82">
        <v>17.100000000000001</v>
      </c>
      <c r="M29" s="82">
        <v>0</v>
      </c>
      <c r="N29" s="82">
        <v>0</v>
      </c>
      <c r="O29" s="83">
        <f>SUM(J29:N29)</f>
        <v>17.100000000000001</v>
      </c>
      <c r="P29" s="80" t="s">
        <v>108</v>
      </c>
      <c r="Q29" s="81" t="s">
        <v>242</v>
      </c>
      <c r="R29" s="106">
        <v>0</v>
      </c>
      <c r="S29" s="82">
        <v>0</v>
      </c>
      <c r="T29" s="82">
        <v>0</v>
      </c>
      <c r="U29" s="82">
        <v>28.9</v>
      </c>
      <c r="V29" s="82">
        <v>12</v>
      </c>
      <c r="W29" s="83">
        <f>SUM(Q29:V29)</f>
        <v>40.9</v>
      </c>
      <c r="AF29" s="84"/>
      <c r="AG29" s="103"/>
      <c r="AJ29" s="103"/>
      <c r="AK29" s="103"/>
      <c r="AQ29" s="103"/>
      <c r="AS29" s="103"/>
    </row>
    <row r="30" spans="1:55">
      <c r="A30" s="80" t="s">
        <v>110</v>
      </c>
      <c r="B30" s="81" t="s">
        <v>238</v>
      </c>
      <c r="C30" s="106">
        <v>48.6</v>
      </c>
      <c r="D30" s="82">
        <v>0</v>
      </c>
      <c r="E30" s="82">
        <v>124.9</v>
      </c>
      <c r="F30" s="82">
        <v>47.5</v>
      </c>
      <c r="G30" s="82">
        <v>0</v>
      </c>
      <c r="H30" s="83">
        <f>SUM(B30:G30)</f>
        <v>221</v>
      </c>
      <c r="I30" s="80" t="s">
        <v>110</v>
      </c>
      <c r="J30" s="81" t="s">
        <v>248</v>
      </c>
      <c r="K30" s="106">
        <v>0</v>
      </c>
      <c r="L30" s="82">
        <v>12.9</v>
      </c>
      <c r="M30" s="82">
        <v>8.6</v>
      </c>
      <c r="N30" s="82">
        <v>0</v>
      </c>
      <c r="O30" s="83">
        <f>SUM(J30:N30)</f>
        <v>21.5</v>
      </c>
      <c r="P30" s="80" t="s">
        <v>110</v>
      </c>
      <c r="Q30" s="81" t="s">
        <v>396</v>
      </c>
      <c r="R30" s="106">
        <v>0</v>
      </c>
      <c r="S30" s="82">
        <v>0</v>
      </c>
      <c r="T30" s="82">
        <v>0</v>
      </c>
      <c r="U30" s="82">
        <v>40.5</v>
      </c>
      <c r="V30" s="82">
        <v>0</v>
      </c>
      <c r="W30" s="83">
        <f>SUM(Q30:V30)</f>
        <v>40.5</v>
      </c>
      <c r="AF30" s="84"/>
      <c r="AG30" s="103"/>
      <c r="AJ30" s="103"/>
      <c r="AK30" s="103"/>
      <c r="AQ30" s="103"/>
      <c r="AS30" s="103"/>
    </row>
    <row r="31" spans="1:55">
      <c r="A31" s="80" t="s">
        <v>112</v>
      </c>
      <c r="B31" s="81" t="s">
        <v>206</v>
      </c>
      <c r="C31" s="106">
        <v>14.6</v>
      </c>
      <c r="D31" s="82">
        <v>2.2999999999999998</v>
      </c>
      <c r="E31" s="82">
        <v>105.5</v>
      </c>
      <c r="F31" s="82">
        <v>82.5</v>
      </c>
      <c r="G31" s="82">
        <v>9.6</v>
      </c>
      <c r="H31" s="83">
        <f>SUM(B31:G31)</f>
        <v>214.5</v>
      </c>
      <c r="I31" s="80" t="s">
        <v>112</v>
      </c>
      <c r="J31" s="81" t="s">
        <v>255</v>
      </c>
      <c r="K31" s="106">
        <v>0</v>
      </c>
      <c r="L31" s="82">
        <v>0</v>
      </c>
      <c r="M31" s="82">
        <v>0</v>
      </c>
      <c r="N31" s="82">
        <v>0</v>
      </c>
      <c r="O31" s="83">
        <f>SUM(J31:N31)</f>
        <v>0</v>
      </c>
      <c r="P31" s="80" t="s">
        <v>112</v>
      </c>
      <c r="Q31" s="81" t="s">
        <v>236</v>
      </c>
      <c r="R31" s="106">
        <v>0</v>
      </c>
      <c r="S31" s="82">
        <v>0</v>
      </c>
      <c r="T31" s="82">
        <v>0</v>
      </c>
      <c r="U31" s="82">
        <v>0</v>
      </c>
      <c r="V31" s="82">
        <v>36</v>
      </c>
      <c r="W31" s="83">
        <f>SUM(Q31:V31)</f>
        <v>36</v>
      </c>
      <c r="AF31" s="84"/>
      <c r="AG31" s="103"/>
      <c r="AJ31" s="103"/>
      <c r="AK31" s="103"/>
      <c r="AQ31" s="103"/>
      <c r="AS31" s="103"/>
    </row>
    <row r="32" spans="1:55">
      <c r="A32" s="80" t="s">
        <v>114</v>
      </c>
      <c r="B32" s="81" t="s">
        <v>415</v>
      </c>
      <c r="C32" s="106">
        <v>0</v>
      </c>
      <c r="D32" s="82">
        <v>0</v>
      </c>
      <c r="E32" s="82">
        <v>116.3</v>
      </c>
      <c r="F32" s="82">
        <v>77.5</v>
      </c>
      <c r="G32" s="82">
        <v>0</v>
      </c>
      <c r="H32" s="83">
        <f>SUM(B32:G32)</f>
        <v>193.8</v>
      </c>
      <c r="I32" s="80" t="s">
        <v>114</v>
      </c>
      <c r="J32" s="81" t="s">
        <v>206</v>
      </c>
      <c r="K32" s="106">
        <v>40.299999999999997</v>
      </c>
      <c r="L32" s="82">
        <v>8.6</v>
      </c>
      <c r="M32" s="82">
        <v>159.1</v>
      </c>
      <c r="N32" s="82">
        <v>65.3</v>
      </c>
      <c r="O32" s="83">
        <f>SUM(J32:N32)</f>
        <v>273.3</v>
      </c>
      <c r="P32" s="80" t="s">
        <v>114</v>
      </c>
      <c r="Q32" s="81" t="s">
        <v>398</v>
      </c>
      <c r="R32" s="106">
        <v>0</v>
      </c>
      <c r="S32" s="82">
        <v>0</v>
      </c>
      <c r="T32" s="82">
        <v>0</v>
      </c>
      <c r="U32" s="82">
        <v>34.700000000000003</v>
      </c>
      <c r="V32" s="82">
        <v>0</v>
      </c>
      <c r="W32" s="83">
        <f>SUM(Q32:V32)</f>
        <v>34.700000000000003</v>
      </c>
      <c r="AF32" s="84"/>
      <c r="AG32" s="103"/>
      <c r="AJ32" s="103"/>
      <c r="AK32" s="103"/>
      <c r="AQ32" s="103"/>
      <c r="AS32" s="103"/>
    </row>
    <row r="33" spans="1:45">
      <c r="A33" s="80" t="s">
        <v>117</v>
      </c>
      <c r="B33" s="81" t="s">
        <v>412</v>
      </c>
      <c r="C33" s="106">
        <v>0</v>
      </c>
      <c r="D33" s="82">
        <v>69.900000000000006</v>
      </c>
      <c r="E33" s="82">
        <v>77.5</v>
      </c>
      <c r="F33" s="82">
        <v>40</v>
      </c>
      <c r="G33" s="82">
        <v>0</v>
      </c>
      <c r="H33" s="83">
        <f>SUM(B33:G33)</f>
        <v>187.4</v>
      </c>
      <c r="I33" s="80" t="s">
        <v>117</v>
      </c>
      <c r="J33" s="81" t="s">
        <v>251</v>
      </c>
      <c r="K33" s="106">
        <v>26.9</v>
      </c>
      <c r="L33" s="82">
        <v>4.3</v>
      </c>
      <c r="M33" s="82">
        <v>0</v>
      </c>
      <c r="N33" s="82">
        <v>32.6</v>
      </c>
      <c r="O33" s="83">
        <f>SUM(J33:N33)</f>
        <v>63.8</v>
      </c>
      <c r="P33" s="80" t="s">
        <v>117</v>
      </c>
      <c r="Q33" s="81" t="s">
        <v>234</v>
      </c>
      <c r="R33" s="106">
        <v>0</v>
      </c>
      <c r="S33" s="82">
        <v>0</v>
      </c>
      <c r="T33" s="82">
        <v>29.6</v>
      </c>
      <c r="U33" s="82">
        <v>0</v>
      </c>
      <c r="V33" s="82">
        <v>0</v>
      </c>
      <c r="W33" s="83">
        <f>SUM(Q33:V33)</f>
        <v>29.6</v>
      </c>
      <c r="AF33" s="84"/>
      <c r="AG33" s="103"/>
      <c r="AJ33" s="103"/>
      <c r="AK33" s="103"/>
      <c r="AQ33" s="103"/>
      <c r="AS33" s="103"/>
    </row>
    <row r="34" spans="1:45">
      <c r="A34" s="80" t="s">
        <v>120</v>
      </c>
      <c r="B34" s="81" t="s">
        <v>247</v>
      </c>
      <c r="C34" s="106">
        <v>36.5</v>
      </c>
      <c r="D34" s="82">
        <v>47.4</v>
      </c>
      <c r="E34" s="82">
        <v>90.4</v>
      </c>
      <c r="F34" s="82">
        <v>0</v>
      </c>
      <c r="G34" s="82">
        <v>0</v>
      </c>
      <c r="H34" s="83">
        <f>SUM(B34:G34)</f>
        <v>174.3</v>
      </c>
      <c r="I34" s="80" t="s">
        <v>120</v>
      </c>
      <c r="J34" s="81" t="s">
        <v>568</v>
      </c>
      <c r="K34" s="106">
        <v>6.7</v>
      </c>
      <c r="L34" s="82">
        <v>0</v>
      </c>
      <c r="M34" s="82">
        <v>0</v>
      </c>
      <c r="N34" s="82">
        <v>0</v>
      </c>
      <c r="O34" s="83">
        <f>SUM(J34:N34)</f>
        <v>6.7</v>
      </c>
      <c r="P34" s="80" t="s">
        <v>120</v>
      </c>
      <c r="Q34" s="81" t="s">
        <v>248</v>
      </c>
      <c r="R34" s="106">
        <v>0</v>
      </c>
      <c r="S34" s="82">
        <v>0</v>
      </c>
      <c r="T34" s="82">
        <v>0</v>
      </c>
      <c r="U34" s="82">
        <v>23.1</v>
      </c>
      <c r="V34" s="82">
        <v>0</v>
      </c>
      <c r="W34" s="83">
        <f>SUM(Q34:V34)</f>
        <v>23.1</v>
      </c>
      <c r="AF34" s="84"/>
      <c r="AG34" s="103"/>
      <c r="AJ34" s="103"/>
      <c r="AK34" s="103"/>
      <c r="AQ34" s="103"/>
      <c r="AS34" s="103"/>
    </row>
    <row r="35" spans="1:45">
      <c r="A35" s="80" t="s">
        <v>122</v>
      </c>
      <c r="B35" s="81" t="s">
        <v>254</v>
      </c>
      <c r="C35" s="106">
        <v>4.9000000000000004</v>
      </c>
      <c r="D35" s="82">
        <v>33.799999999999997</v>
      </c>
      <c r="E35" s="82">
        <v>75.3</v>
      </c>
      <c r="F35" s="82">
        <v>27.5</v>
      </c>
      <c r="G35" s="82">
        <v>24.1</v>
      </c>
      <c r="H35" s="83">
        <f>SUM(B35:G35)</f>
        <v>165.6</v>
      </c>
      <c r="I35" s="80" t="s">
        <v>122</v>
      </c>
      <c r="J35" s="81" t="s">
        <v>229</v>
      </c>
      <c r="K35" s="106">
        <v>0</v>
      </c>
      <c r="L35" s="82">
        <v>0</v>
      </c>
      <c r="M35" s="82">
        <v>60.2</v>
      </c>
      <c r="N35" s="82">
        <v>0</v>
      </c>
      <c r="O35" s="83">
        <f>SUM(J35:N35)</f>
        <v>60.2</v>
      </c>
      <c r="P35" s="80" t="s">
        <v>122</v>
      </c>
      <c r="Q35" s="81" t="s">
        <v>237</v>
      </c>
      <c r="R35" s="106">
        <v>0</v>
      </c>
      <c r="S35" s="82">
        <v>0</v>
      </c>
      <c r="T35" s="82">
        <v>0</v>
      </c>
      <c r="U35" s="82">
        <v>0</v>
      </c>
      <c r="V35" s="82">
        <v>18</v>
      </c>
      <c r="W35" s="83">
        <f>SUM(Q35:V35)</f>
        <v>18</v>
      </c>
      <c r="AF35" s="84"/>
      <c r="AG35" s="103"/>
      <c r="AJ35" s="103"/>
      <c r="AK35" s="103"/>
      <c r="AQ35" s="103"/>
      <c r="AS35" s="103"/>
    </row>
    <row r="36" spans="1:45">
      <c r="A36" s="80" t="s">
        <v>124</v>
      </c>
      <c r="B36" s="81" t="s">
        <v>249</v>
      </c>
      <c r="C36" s="106">
        <v>0</v>
      </c>
      <c r="D36" s="82">
        <v>60.9</v>
      </c>
      <c r="E36" s="82">
        <v>103.3</v>
      </c>
      <c r="F36" s="82">
        <v>0</v>
      </c>
      <c r="G36" s="82">
        <v>0</v>
      </c>
      <c r="H36" s="83">
        <f>SUM(B36:G36)</f>
        <v>164.2</v>
      </c>
      <c r="I36" s="80" t="s">
        <v>124</v>
      </c>
      <c r="J36" s="81" t="s">
        <v>228</v>
      </c>
      <c r="K36" s="106">
        <v>0</v>
      </c>
      <c r="L36" s="82">
        <v>0</v>
      </c>
      <c r="M36" s="82">
        <v>73.099999999999994</v>
      </c>
      <c r="N36" s="82">
        <v>0</v>
      </c>
      <c r="O36" s="83">
        <f>SUM(J36:N36)</f>
        <v>73.099999999999994</v>
      </c>
      <c r="P36" s="80" t="s">
        <v>124</v>
      </c>
      <c r="Q36" s="81" t="s">
        <v>243</v>
      </c>
      <c r="R36" s="106">
        <v>0</v>
      </c>
      <c r="S36" s="82">
        <v>0</v>
      </c>
      <c r="T36" s="82">
        <v>0</v>
      </c>
      <c r="U36" s="82">
        <v>17.399999999999999</v>
      </c>
      <c r="V36" s="82">
        <v>0</v>
      </c>
      <c r="W36" s="83">
        <f>SUM(Q36:V36)</f>
        <v>17.399999999999999</v>
      </c>
      <c r="AF36" s="84"/>
      <c r="AG36" s="103"/>
      <c r="AJ36" s="103"/>
      <c r="AK36" s="103"/>
      <c r="AQ36" s="103"/>
      <c r="AS36" s="103"/>
    </row>
    <row r="37" spans="1:45">
      <c r="A37" s="80" t="s">
        <v>125</v>
      </c>
      <c r="B37" s="81" t="s">
        <v>243</v>
      </c>
      <c r="C37" s="106">
        <v>26.8</v>
      </c>
      <c r="D37" s="82">
        <v>36.1</v>
      </c>
      <c r="E37" s="82">
        <v>56</v>
      </c>
      <c r="F37" s="82">
        <v>37.5</v>
      </c>
      <c r="G37" s="82">
        <v>7.2</v>
      </c>
      <c r="H37" s="83">
        <f>SUM(B37:G37)</f>
        <v>163.6</v>
      </c>
      <c r="I37" s="80" t="s">
        <v>125</v>
      </c>
      <c r="J37" s="81" t="s">
        <v>241</v>
      </c>
      <c r="K37" s="106">
        <v>0</v>
      </c>
      <c r="L37" s="82">
        <v>0</v>
      </c>
      <c r="M37" s="82">
        <v>86</v>
      </c>
      <c r="N37" s="82">
        <v>0</v>
      </c>
      <c r="O37" s="83">
        <f>SUM(J37:N37)</f>
        <v>86</v>
      </c>
      <c r="P37" s="80" t="s">
        <v>125</v>
      </c>
      <c r="Q37" s="81" t="s">
        <v>247</v>
      </c>
      <c r="R37" s="106">
        <v>0</v>
      </c>
      <c r="S37" s="82">
        <v>6.4</v>
      </c>
      <c r="T37" s="82">
        <v>7.4</v>
      </c>
      <c r="U37" s="82">
        <v>0</v>
      </c>
      <c r="V37" s="82">
        <v>0</v>
      </c>
      <c r="W37" s="83">
        <f>SUM(Q37:V37)</f>
        <v>13.8</v>
      </c>
      <c r="AF37" s="84"/>
      <c r="AG37" s="103"/>
      <c r="AJ37" s="103"/>
      <c r="AK37" s="103"/>
      <c r="AQ37" s="103"/>
      <c r="AS37" s="103"/>
    </row>
    <row r="38" spans="1:45">
      <c r="A38" s="80" t="s">
        <v>127</v>
      </c>
      <c r="B38" s="81" t="s">
        <v>242</v>
      </c>
      <c r="C38" s="106">
        <v>0</v>
      </c>
      <c r="D38" s="82">
        <v>38.299999999999997</v>
      </c>
      <c r="E38" s="82">
        <v>73.2</v>
      </c>
      <c r="F38" s="82">
        <v>32.5</v>
      </c>
      <c r="G38" s="82">
        <v>0</v>
      </c>
      <c r="H38" s="83">
        <f>SUM(B38:G38)</f>
        <v>144</v>
      </c>
      <c r="I38" s="80" t="s">
        <v>127</v>
      </c>
      <c r="J38" s="81" t="s">
        <v>399</v>
      </c>
      <c r="K38" s="106">
        <v>0</v>
      </c>
      <c r="L38" s="82">
        <v>0</v>
      </c>
      <c r="M38" s="82">
        <v>25.8</v>
      </c>
      <c r="N38" s="82">
        <v>0</v>
      </c>
      <c r="O38" s="83">
        <f>SUM(J38:N38)</f>
        <v>25.8</v>
      </c>
      <c r="P38" s="80" t="s">
        <v>127</v>
      </c>
      <c r="Q38" s="81" t="s">
        <v>228</v>
      </c>
      <c r="R38" s="106">
        <v>0</v>
      </c>
      <c r="S38" s="82">
        <v>0</v>
      </c>
      <c r="T38" s="82">
        <v>0</v>
      </c>
      <c r="U38" s="82">
        <v>11.6</v>
      </c>
      <c r="V38" s="82">
        <v>0</v>
      </c>
      <c r="W38" s="83">
        <f>SUM(Q38:V38)</f>
        <v>11.6</v>
      </c>
      <c r="AF38" s="84"/>
      <c r="AG38" s="103"/>
      <c r="AJ38" s="103"/>
      <c r="AK38" s="103"/>
      <c r="AQ38" s="103"/>
      <c r="AS38" s="103"/>
    </row>
    <row r="39" spans="1:45">
      <c r="A39" s="80" t="s">
        <v>129</v>
      </c>
      <c r="B39" s="81" t="s">
        <v>395</v>
      </c>
      <c r="C39" s="106">
        <v>0</v>
      </c>
      <c r="D39" s="82">
        <v>31.6</v>
      </c>
      <c r="E39" s="82">
        <v>66.7</v>
      </c>
      <c r="F39" s="82">
        <v>45</v>
      </c>
      <c r="G39" s="82">
        <v>0</v>
      </c>
      <c r="H39" s="83">
        <f>SUM(B39:G39)</f>
        <v>143.30000000000001</v>
      </c>
      <c r="I39" s="80" t="s">
        <v>129</v>
      </c>
      <c r="J39" s="81" t="s">
        <v>400</v>
      </c>
      <c r="K39" s="106">
        <v>0</v>
      </c>
      <c r="L39" s="82">
        <v>0</v>
      </c>
      <c r="M39" s="82">
        <v>17.2</v>
      </c>
      <c r="N39" s="82">
        <v>0</v>
      </c>
      <c r="O39" s="83">
        <f>SUM(J39:N39)</f>
        <v>17.2</v>
      </c>
      <c r="P39" s="80" t="s">
        <v>129</v>
      </c>
      <c r="Q39" s="81" t="s">
        <v>235</v>
      </c>
      <c r="R39" s="106">
        <v>6.5</v>
      </c>
      <c r="S39" s="82">
        <v>0</v>
      </c>
      <c r="T39" s="82">
        <v>0</v>
      </c>
      <c r="U39" s="82">
        <v>0</v>
      </c>
      <c r="V39" s="82">
        <v>0</v>
      </c>
      <c r="W39" s="83">
        <f>SUM(Q39:V39)</f>
        <v>6.5</v>
      </c>
      <c r="AF39" s="84"/>
      <c r="AG39" s="103"/>
      <c r="AJ39" s="103"/>
      <c r="AK39" s="103"/>
      <c r="AQ39" s="103"/>
      <c r="AS39" s="103"/>
    </row>
    <row r="40" spans="1:45">
      <c r="A40" s="80" t="s">
        <v>130</v>
      </c>
      <c r="B40" s="81" t="s">
        <v>207</v>
      </c>
      <c r="C40" s="106">
        <v>0</v>
      </c>
      <c r="D40" s="82">
        <v>49.6</v>
      </c>
      <c r="E40" s="82">
        <v>79.7</v>
      </c>
      <c r="F40" s="82">
        <v>0</v>
      </c>
      <c r="G40" s="82">
        <v>0</v>
      </c>
      <c r="H40" s="83">
        <f>SUM(B40:G40)</f>
        <v>129.30000000000001</v>
      </c>
      <c r="I40" s="80" t="s">
        <v>130</v>
      </c>
      <c r="J40" s="81" t="s">
        <v>577</v>
      </c>
      <c r="K40" s="106">
        <v>0</v>
      </c>
      <c r="L40" s="82">
        <v>0</v>
      </c>
      <c r="M40" s="82">
        <v>8.6</v>
      </c>
      <c r="N40" s="82">
        <v>0</v>
      </c>
      <c r="O40" s="83">
        <f>SUM(J40:N40)</f>
        <v>8.6</v>
      </c>
      <c r="P40" s="80" t="s">
        <v>130</v>
      </c>
      <c r="Q40" s="81" t="s">
        <v>400</v>
      </c>
      <c r="R40" s="106">
        <v>0</v>
      </c>
      <c r="S40" s="82">
        <v>0</v>
      </c>
      <c r="T40" s="82">
        <v>0</v>
      </c>
      <c r="U40" s="82">
        <v>5.8</v>
      </c>
      <c r="V40" s="82">
        <v>0</v>
      </c>
      <c r="W40" s="83">
        <f>SUM(Q40:V40)</f>
        <v>5.8</v>
      </c>
      <c r="AF40" s="84"/>
      <c r="AG40" s="103"/>
      <c r="AJ40" s="103"/>
      <c r="AK40" s="103"/>
      <c r="AQ40" s="103"/>
      <c r="AS40" s="103"/>
    </row>
    <row r="41" spans="1:45">
      <c r="A41" s="80" t="s">
        <v>132</v>
      </c>
      <c r="B41" s="81" t="s">
        <v>232</v>
      </c>
      <c r="C41" s="106">
        <v>24.3</v>
      </c>
      <c r="D41" s="82">
        <v>22.6</v>
      </c>
      <c r="E41" s="82">
        <v>47.4</v>
      </c>
      <c r="F41" s="82">
        <v>35</v>
      </c>
      <c r="G41" s="82">
        <v>0</v>
      </c>
      <c r="H41" s="83">
        <f>SUM(B41:G41)</f>
        <v>129.30000000000001</v>
      </c>
      <c r="I41" s="80" t="s">
        <v>132</v>
      </c>
      <c r="J41" s="81" t="s">
        <v>396</v>
      </c>
      <c r="K41" s="106">
        <v>0</v>
      </c>
      <c r="L41" s="82">
        <v>0</v>
      </c>
      <c r="M41" s="82">
        <v>55.9</v>
      </c>
      <c r="N41" s="82">
        <v>0</v>
      </c>
      <c r="O41" s="83">
        <f>SUM(J41:N41)</f>
        <v>55.9</v>
      </c>
      <c r="P41" s="80" t="s">
        <v>132</v>
      </c>
      <c r="Q41" s="81" t="s">
        <v>498</v>
      </c>
      <c r="R41" s="106">
        <v>0</v>
      </c>
      <c r="S41" s="82">
        <v>0</v>
      </c>
      <c r="T41" s="82">
        <v>0</v>
      </c>
      <c r="U41" s="82">
        <v>0</v>
      </c>
      <c r="V41" s="82">
        <v>0</v>
      </c>
      <c r="W41" s="83">
        <f>SUM(Q41:V41)</f>
        <v>0</v>
      </c>
      <c r="AF41" s="84"/>
      <c r="AG41" s="103"/>
      <c r="AJ41" s="103"/>
      <c r="AK41" s="103"/>
      <c r="AQ41" s="103"/>
      <c r="AS41" s="103"/>
    </row>
    <row r="42" spans="1:45">
      <c r="A42" s="80" t="s">
        <v>133</v>
      </c>
      <c r="B42" s="81" t="s">
        <v>393</v>
      </c>
      <c r="C42" s="106">
        <v>0</v>
      </c>
      <c r="D42" s="82">
        <v>0</v>
      </c>
      <c r="E42" s="82">
        <v>0</v>
      </c>
      <c r="F42" s="82">
        <v>80</v>
      </c>
      <c r="G42" s="82">
        <v>48.1</v>
      </c>
      <c r="H42" s="83">
        <f>SUM(B42:G42)</f>
        <v>128.1</v>
      </c>
      <c r="I42" s="80" t="s">
        <v>133</v>
      </c>
      <c r="J42" s="81" t="s">
        <v>401</v>
      </c>
      <c r="K42" s="106">
        <v>0</v>
      </c>
      <c r="L42" s="82">
        <v>0</v>
      </c>
      <c r="M42" s="82">
        <v>81.7</v>
      </c>
      <c r="N42" s="82">
        <v>54.4</v>
      </c>
      <c r="O42" s="83">
        <f>SUM(J42:N42)</f>
        <v>136.1</v>
      </c>
      <c r="P42" s="80" t="s">
        <v>133</v>
      </c>
      <c r="Q42" s="81" t="s">
        <v>570</v>
      </c>
      <c r="R42" s="106">
        <v>0</v>
      </c>
      <c r="S42" s="82">
        <v>0</v>
      </c>
      <c r="T42" s="82">
        <v>0</v>
      </c>
      <c r="U42" s="82">
        <v>0</v>
      </c>
      <c r="V42" s="82">
        <v>0</v>
      </c>
      <c r="W42" s="83">
        <f>SUM(Q42:V42)</f>
        <v>0</v>
      </c>
      <c r="AF42" s="84"/>
      <c r="AG42" s="103"/>
      <c r="AJ42" s="103"/>
      <c r="AK42" s="103"/>
      <c r="AQ42" s="103"/>
      <c r="AS42" s="103"/>
    </row>
    <row r="43" spans="1:45">
      <c r="A43" s="80" t="s">
        <v>134</v>
      </c>
      <c r="B43" s="81" t="s">
        <v>245</v>
      </c>
      <c r="C43" s="106">
        <v>0</v>
      </c>
      <c r="D43" s="82">
        <v>40.6</v>
      </c>
      <c r="E43" s="82">
        <v>45.2</v>
      </c>
      <c r="F43" s="82">
        <v>20</v>
      </c>
      <c r="G43" s="82">
        <v>14.4</v>
      </c>
      <c r="H43" s="83">
        <f>SUM(B43:G43)</f>
        <v>120.20000000000002</v>
      </c>
      <c r="I43" s="80" t="s">
        <v>134</v>
      </c>
      <c r="J43" s="81" t="s">
        <v>252</v>
      </c>
      <c r="K43" s="106">
        <v>0</v>
      </c>
      <c r="L43" s="82">
        <v>0</v>
      </c>
      <c r="M43" s="82">
        <v>21.5</v>
      </c>
      <c r="N43" s="82">
        <v>10.9</v>
      </c>
      <c r="O43" s="83">
        <f>SUM(J43:N43)</f>
        <v>32.4</v>
      </c>
      <c r="AF43" s="84"/>
      <c r="AG43" s="103"/>
      <c r="AJ43" s="103"/>
      <c r="AK43" s="103"/>
      <c r="AQ43" s="103"/>
      <c r="AS43" s="103"/>
    </row>
    <row r="44" spans="1:45">
      <c r="A44" s="80" t="s">
        <v>135</v>
      </c>
      <c r="B44" s="81" t="s">
        <v>257</v>
      </c>
      <c r="C44" s="106">
        <v>9.6999999999999993</v>
      </c>
      <c r="D44" s="82">
        <v>29.3</v>
      </c>
      <c r="E44" s="82">
        <v>51.7</v>
      </c>
      <c r="F44" s="82">
        <v>15</v>
      </c>
      <c r="G44" s="82">
        <v>12</v>
      </c>
      <c r="H44" s="83">
        <f>SUM(B44:G44)</f>
        <v>117.7</v>
      </c>
      <c r="I44" s="80" t="s">
        <v>135</v>
      </c>
      <c r="J44" s="81" t="s">
        <v>392</v>
      </c>
      <c r="K44" s="106">
        <v>0</v>
      </c>
      <c r="L44" s="82">
        <v>0</v>
      </c>
      <c r="M44" s="82">
        <v>38.700000000000003</v>
      </c>
      <c r="N44" s="82">
        <v>0</v>
      </c>
      <c r="O44" s="83">
        <f>SUM(J44:N44)</f>
        <v>38.700000000000003</v>
      </c>
      <c r="AF44" s="84"/>
      <c r="AG44" s="103"/>
      <c r="AJ44" s="103"/>
      <c r="AK44" s="103"/>
      <c r="AQ44" s="103"/>
      <c r="AS44" s="103"/>
    </row>
    <row r="45" spans="1:45">
      <c r="A45" s="80" t="s">
        <v>137</v>
      </c>
      <c r="B45" s="81" t="s">
        <v>218</v>
      </c>
      <c r="C45" s="106">
        <v>0</v>
      </c>
      <c r="D45" s="82">
        <v>0</v>
      </c>
      <c r="E45" s="82">
        <v>94.7</v>
      </c>
      <c r="F45" s="82">
        <v>0</v>
      </c>
      <c r="G45" s="82">
        <v>19.3</v>
      </c>
      <c r="H45" s="83">
        <f>SUM(B45:G45)</f>
        <v>114</v>
      </c>
      <c r="I45" s="80" t="s">
        <v>137</v>
      </c>
      <c r="J45" s="81" t="s">
        <v>564</v>
      </c>
      <c r="K45" s="106">
        <v>0</v>
      </c>
      <c r="L45" s="82">
        <v>0</v>
      </c>
      <c r="M45" s="82">
        <v>43</v>
      </c>
      <c r="N45" s="82">
        <v>43.5</v>
      </c>
      <c r="O45" s="83">
        <f>SUM(J45:N45)</f>
        <v>86.5</v>
      </c>
      <c r="AF45" s="84"/>
      <c r="AG45" s="103"/>
      <c r="AJ45" s="103"/>
      <c r="AK45" s="103"/>
      <c r="AQ45" s="103"/>
      <c r="AS45" s="103"/>
    </row>
    <row r="46" spans="1:45">
      <c r="A46" s="80" t="s">
        <v>139</v>
      </c>
      <c r="B46" s="81" t="s">
        <v>444</v>
      </c>
      <c r="C46" s="106">
        <v>0</v>
      </c>
      <c r="D46" s="82">
        <v>0</v>
      </c>
      <c r="E46" s="82">
        <v>0</v>
      </c>
      <c r="F46" s="82">
        <v>110</v>
      </c>
      <c r="G46" s="82">
        <v>0</v>
      </c>
      <c r="H46" s="83">
        <f>SUM(B46:G46)</f>
        <v>110</v>
      </c>
      <c r="I46" s="80" t="s">
        <v>139</v>
      </c>
      <c r="J46" s="81" t="s">
        <v>242</v>
      </c>
      <c r="K46" s="106">
        <v>0</v>
      </c>
      <c r="L46" s="82">
        <v>0</v>
      </c>
      <c r="M46" s="82">
        <v>12.9</v>
      </c>
      <c r="N46" s="82">
        <v>38.1</v>
      </c>
      <c r="O46" s="83">
        <f>SUM(J46:N46)</f>
        <v>51</v>
      </c>
      <c r="AF46" s="84"/>
      <c r="AG46" s="103"/>
      <c r="AJ46" s="103"/>
      <c r="AK46" s="103"/>
      <c r="AQ46" s="103"/>
      <c r="AS46" s="103"/>
    </row>
    <row r="47" spans="1:45">
      <c r="A47" s="80" t="s">
        <v>142</v>
      </c>
      <c r="B47" s="81" t="s">
        <v>403</v>
      </c>
      <c r="C47" s="106">
        <v>0</v>
      </c>
      <c r="D47" s="82">
        <v>0</v>
      </c>
      <c r="E47" s="82">
        <v>101.2</v>
      </c>
      <c r="F47" s="82">
        <v>0</v>
      </c>
      <c r="G47" s="82">
        <v>0</v>
      </c>
      <c r="H47" s="83">
        <f>SUM(B47:G47)</f>
        <v>101.2</v>
      </c>
      <c r="I47" s="80" t="s">
        <v>142</v>
      </c>
      <c r="J47" s="81" t="s">
        <v>207</v>
      </c>
      <c r="K47" s="106">
        <v>0</v>
      </c>
      <c r="L47" s="82">
        <v>0</v>
      </c>
      <c r="M47" s="82">
        <v>116.1</v>
      </c>
      <c r="N47" s="82">
        <v>0</v>
      </c>
      <c r="O47" s="83">
        <f>SUM(J47:N47)</f>
        <v>116.1</v>
      </c>
      <c r="AF47" s="84"/>
      <c r="AG47" s="103"/>
      <c r="AJ47" s="103"/>
      <c r="AK47" s="103"/>
      <c r="AQ47" s="103"/>
      <c r="AS47" s="103"/>
    </row>
    <row r="48" spans="1:45">
      <c r="A48" s="80" t="s">
        <v>143</v>
      </c>
      <c r="B48" s="81" t="s">
        <v>564</v>
      </c>
      <c r="C48" s="106">
        <v>0</v>
      </c>
      <c r="D48" s="82">
        <v>0</v>
      </c>
      <c r="E48" s="82">
        <v>0</v>
      </c>
      <c r="F48" s="82">
        <v>50</v>
      </c>
      <c r="G48" s="82">
        <v>50.5</v>
      </c>
      <c r="H48" s="83">
        <f>SUM(B48:G48)</f>
        <v>100.5</v>
      </c>
      <c r="I48" s="80" t="s">
        <v>143</v>
      </c>
      <c r="J48" s="81" t="s">
        <v>247</v>
      </c>
      <c r="K48" s="106">
        <v>0</v>
      </c>
      <c r="L48" s="82">
        <v>0</v>
      </c>
      <c r="M48" s="82">
        <v>141.9</v>
      </c>
      <c r="N48" s="82">
        <v>0</v>
      </c>
      <c r="O48" s="83">
        <f>SUM(J48:N48)</f>
        <v>141.9</v>
      </c>
      <c r="AF48" s="84"/>
      <c r="AG48" s="103"/>
      <c r="AJ48" s="103"/>
      <c r="AK48" s="103"/>
      <c r="AQ48" s="103"/>
      <c r="AS48" s="103"/>
    </row>
    <row r="49" spans="1:45">
      <c r="A49" s="80" t="s">
        <v>145</v>
      </c>
      <c r="B49" s="81" t="s">
        <v>416</v>
      </c>
      <c r="C49" s="106">
        <v>0</v>
      </c>
      <c r="D49" s="82">
        <v>0</v>
      </c>
      <c r="E49" s="82">
        <v>99</v>
      </c>
      <c r="F49" s="82">
        <v>0</v>
      </c>
      <c r="G49" s="82">
        <v>0</v>
      </c>
      <c r="H49" s="83">
        <f>SUM(B49:G49)</f>
        <v>99</v>
      </c>
      <c r="I49" s="80" t="s">
        <v>145</v>
      </c>
      <c r="J49" s="81" t="s">
        <v>403</v>
      </c>
      <c r="K49" s="106">
        <v>0</v>
      </c>
      <c r="L49" s="82">
        <v>0</v>
      </c>
      <c r="M49" s="82">
        <v>124.7</v>
      </c>
      <c r="N49" s="82">
        <v>0</v>
      </c>
      <c r="O49" s="83">
        <f>SUM(J49:N49)</f>
        <v>124.7</v>
      </c>
      <c r="AF49" s="84"/>
      <c r="AG49" s="103"/>
      <c r="AJ49" s="103"/>
      <c r="AK49" s="103"/>
      <c r="AQ49" s="103"/>
      <c r="AS49" s="103"/>
    </row>
    <row r="50" spans="1:45">
      <c r="A50" s="80" t="s">
        <v>147</v>
      </c>
      <c r="B50" s="81" t="s">
        <v>231</v>
      </c>
      <c r="C50" s="106">
        <v>0</v>
      </c>
      <c r="D50" s="82">
        <v>42.9</v>
      </c>
      <c r="E50" s="82">
        <v>0</v>
      </c>
      <c r="F50" s="82">
        <v>52.5</v>
      </c>
      <c r="G50" s="82">
        <v>0</v>
      </c>
      <c r="H50" s="83">
        <f>SUM(B50:G50)</f>
        <v>95.4</v>
      </c>
      <c r="I50" s="80" t="s">
        <v>147</v>
      </c>
      <c r="J50" s="81" t="s">
        <v>220</v>
      </c>
      <c r="K50" s="106">
        <v>0</v>
      </c>
      <c r="L50" s="82">
        <v>0</v>
      </c>
      <c r="M50" s="82">
        <v>51.6</v>
      </c>
      <c r="N50" s="82">
        <v>0</v>
      </c>
      <c r="O50" s="83">
        <f>SUM(J50:N50)</f>
        <v>51.6</v>
      </c>
      <c r="AF50" s="84"/>
      <c r="AG50" s="103"/>
      <c r="AJ50" s="103"/>
      <c r="AK50" s="103"/>
      <c r="AQ50" s="103"/>
      <c r="AS50" s="103"/>
    </row>
    <row r="51" spans="1:45">
      <c r="A51" s="80" t="s">
        <v>149</v>
      </c>
      <c r="B51" s="81" t="s">
        <v>396</v>
      </c>
      <c r="C51" s="106">
        <v>31.6</v>
      </c>
      <c r="D51" s="82">
        <v>0</v>
      </c>
      <c r="E51" s="82">
        <v>60.3</v>
      </c>
      <c r="F51" s="82">
        <v>0</v>
      </c>
      <c r="G51" s="82">
        <v>0</v>
      </c>
      <c r="H51" s="83">
        <f>SUM(B51:G51)</f>
        <v>91.9</v>
      </c>
      <c r="I51" s="80" t="s">
        <v>149</v>
      </c>
      <c r="J51" s="81" t="s">
        <v>393</v>
      </c>
      <c r="K51" s="106">
        <v>0</v>
      </c>
      <c r="L51" s="82">
        <v>0</v>
      </c>
      <c r="M51" s="82">
        <v>98.9</v>
      </c>
      <c r="N51" s="82">
        <v>0</v>
      </c>
      <c r="O51" s="83">
        <f>SUM(J51:N51)</f>
        <v>98.9</v>
      </c>
      <c r="AF51" s="84"/>
      <c r="AG51" s="103"/>
      <c r="AJ51" s="103"/>
      <c r="AK51" s="103"/>
      <c r="AQ51" s="103"/>
      <c r="AS51" s="103"/>
    </row>
    <row r="52" spans="1:45">
      <c r="A52" s="80" t="s">
        <v>151</v>
      </c>
      <c r="B52" s="81" t="s">
        <v>397</v>
      </c>
      <c r="C52" s="106">
        <v>0</v>
      </c>
      <c r="D52" s="82">
        <v>0</v>
      </c>
      <c r="E52" s="82">
        <v>86.1</v>
      </c>
      <c r="F52" s="82">
        <v>0</v>
      </c>
      <c r="G52" s="82">
        <v>2.4</v>
      </c>
      <c r="H52" s="83">
        <f>SUM(B52:G52)</f>
        <v>88.5</v>
      </c>
      <c r="I52" s="80" t="s">
        <v>151</v>
      </c>
      <c r="J52" s="81" t="s">
        <v>244</v>
      </c>
      <c r="K52" s="106">
        <v>0</v>
      </c>
      <c r="L52" s="82">
        <v>0</v>
      </c>
      <c r="M52" s="82">
        <v>94.6</v>
      </c>
      <c r="N52" s="82">
        <v>0</v>
      </c>
      <c r="O52" s="83">
        <f>SUM(J52:N52)</f>
        <v>94.6</v>
      </c>
      <c r="AF52" s="84"/>
      <c r="AG52" s="103"/>
      <c r="AJ52" s="103"/>
      <c r="AK52" s="103"/>
      <c r="AQ52" s="103"/>
      <c r="AS52" s="103"/>
    </row>
    <row r="53" spans="1:45">
      <c r="A53" s="80" t="s">
        <v>153</v>
      </c>
      <c r="B53" s="81" t="s">
        <v>248</v>
      </c>
      <c r="C53" s="106">
        <v>19.5</v>
      </c>
      <c r="D53" s="82">
        <v>24.8</v>
      </c>
      <c r="E53" s="82">
        <v>43.1</v>
      </c>
      <c r="F53" s="82">
        <v>0</v>
      </c>
      <c r="G53" s="82">
        <v>0</v>
      </c>
      <c r="H53" s="83">
        <f>SUM(B53:G53)</f>
        <v>87.4</v>
      </c>
      <c r="I53" s="80" t="s">
        <v>153</v>
      </c>
      <c r="J53" s="81" t="s">
        <v>226</v>
      </c>
      <c r="K53" s="106">
        <v>0</v>
      </c>
      <c r="L53" s="82">
        <v>0</v>
      </c>
      <c r="M53" s="82">
        <v>64.5</v>
      </c>
      <c r="N53" s="82">
        <v>0</v>
      </c>
      <c r="O53" s="83">
        <f>SUM(J53:N53)</f>
        <v>64.5</v>
      </c>
      <c r="AF53" s="84"/>
      <c r="AG53" s="103"/>
      <c r="AJ53" s="103"/>
      <c r="AK53" s="103"/>
      <c r="AQ53" s="103"/>
      <c r="AS53" s="103"/>
    </row>
    <row r="54" spans="1:45">
      <c r="A54" s="80" t="s">
        <v>154</v>
      </c>
      <c r="B54" s="81" t="s">
        <v>486</v>
      </c>
      <c r="C54" s="106">
        <v>0</v>
      </c>
      <c r="D54" s="82">
        <v>0</v>
      </c>
      <c r="E54" s="82">
        <v>0</v>
      </c>
      <c r="F54" s="82">
        <v>85</v>
      </c>
      <c r="G54" s="82">
        <v>0</v>
      </c>
      <c r="H54" s="83">
        <f>SUM(B54:G54)</f>
        <v>85</v>
      </c>
      <c r="I54" s="80" t="s">
        <v>154</v>
      </c>
      <c r="J54" s="81" t="s">
        <v>243</v>
      </c>
      <c r="K54" s="106">
        <v>0</v>
      </c>
      <c r="L54" s="82">
        <v>0</v>
      </c>
      <c r="M54" s="82">
        <v>34.4</v>
      </c>
      <c r="N54" s="82">
        <v>0</v>
      </c>
      <c r="O54" s="83">
        <f>SUM(J54:N54)</f>
        <v>34.4</v>
      </c>
      <c r="AF54" s="84"/>
      <c r="AG54" s="103"/>
      <c r="AJ54" s="103"/>
      <c r="AK54" s="103"/>
      <c r="AQ54" s="103"/>
      <c r="AS54" s="103"/>
    </row>
    <row r="55" spans="1:45">
      <c r="A55" s="80" t="s">
        <v>156</v>
      </c>
      <c r="B55" s="81" t="s">
        <v>414</v>
      </c>
      <c r="C55" s="106">
        <v>0</v>
      </c>
      <c r="D55" s="82">
        <v>0</v>
      </c>
      <c r="E55" s="82">
        <v>71</v>
      </c>
      <c r="F55" s="82">
        <v>0</v>
      </c>
      <c r="G55" s="82">
        <v>0</v>
      </c>
      <c r="H55" s="83">
        <f>SUM(B55:G55)</f>
        <v>71</v>
      </c>
      <c r="I55" s="80" t="s">
        <v>156</v>
      </c>
      <c r="J55" s="81" t="s">
        <v>573</v>
      </c>
      <c r="K55" s="106">
        <v>0</v>
      </c>
      <c r="L55" s="82">
        <v>0</v>
      </c>
      <c r="M55" s="82">
        <v>77.400000000000006</v>
      </c>
      <c r="N55" s="82">
        <v>0</v>
      </c>
      <c r="O55" s="83">
        <f>SUM(J55:N55)</f>
        <v>77.400000000000006</v>
      </c>
      <c r="AF55" s="84"/>
      <c r="AG55" s="103"/>
      <c r="AJ55" s="103"/>
      <c r="AK55" s="103"/>
      <c r="AQ55" s="103"/>
      <c r="AS55" s="103"/>
    </row>
    <row r="56" spans="1:45">
      <c r="A56" s="80" t="s">
        <v>159</v>
      </c>
      <c r="B56" s="81" t="s">
        <v>250</v>
      </c>
      <c r="C56" s="106">
        <v>38.9</v>
      </c>
      <c r="D56" s="82">
        <v>0</v>
      </c>
      <c r="E56" s="82">
        <v>30.1</v>
      </c>
      <c r="F56" s="82">
        <v>0</v>
      </c>
      <c r="G56" s="82">
        <v>0</v>
      </c>
      <c r="H56" s="83">
        <f>SUM(B56:G56)</f>
        <v>69</v>
      </c>
      <c r="I56" s="80" t="s">
        <v>159</v>
      </c>
      <c r="J56" s="81" t="s">
        <v>398</v>
      </c>
      <c r="K56" s="106">
        <v>0</v>
      </c>
      <c r="L56" s="82">
        <v>0</v>
      </c>
      <c r="M56" s="82">
        <v>30.1</v>
      </c>
      <c r="N56" s="82">
        <v>0</v>
      </c>
      <c r="O56" s="83">
        <f>SUM(J56:N56)</f>
        <v>30.1</v>
      </c>
      <c r="AF56" s="84"/>
      <c r="AG56" s="103"/>
      <c r="AJ56" s="103"/>
      <c r="AK56" s="103"/>
      <c r="AQ56" s="103"/>
      <c r="AS56" s="103"/>
    </row>
    <row r="57" spans="1:45">
      <c r="A57" s="80" t="s">
        <v>160</v>
      </c>
      <c r="B57" s="81" t="s">
        <v>409</v>
      </c>
      <c r="C57" s="106">
        <v>0</v>
      </c>
      <c r="D57" s="82">
        <v>0</v>
      </c>
      <c r="E57" s="82">
        <v>68.900000000000006</v>
      </c>
      <c r="F57" s="82">
        <v>0</v>
      </c>
      <c r="G57" s="82">
        <v>0</v>
      </c>
      <c r="H57" s="83">
        <f>SUM(B57:G57)</f>
        <v>68.900000000000006</v>
      </c>
      <c r="I57" s="80" t="s">
        <v>160</v>
      </c>
      <c r="J57" s="81" t="s">
        <v>230</v>
      </c>
      <c r="K57" s="106">
        <v>0</v>
      </c>
      <c r="L57" s="82">
        <v>0</v>
      </c>
      <c r="M57" s="82">
        <v>0</v>
      </c>
      <c r="N57" s="82">
        <v>97.9</v>
      </c>
      <c r="O57" s="83">
        <f>SUM(J57:N57)</f>
        <v>97.9</v>
      </c>
      <c r="AF57" s="84"/>
      <c r="AG57" s="103"/>
      <c r="AJ57" s="103"/>
      <c r="AK57" s="103"/>
      <c r="AQ57" s="103"/>
      <c r="AS57" s="103"/>
    </row>
    <row r="58" spans="1:45">
      <c r="A58" s="80" t="s">
        <v>162</v>
      </c>
      <c r="B58" s="81" t="s">
        <v>227</v>
      </c>
      <c r="C58" s="106">
        <v>0</v>
      </c>
      <c r="D58" s="82">
        <v>0</v>
      </c>
      <c r="E58" s="82">
        <v>0</v>
      </c>
      <c r="F58" s="82">
        <v>67.5</v>
      </c>
      <c r="G58" s="82">
        <v>0</v>
      </c>
      <c r="H58" s="83">
        <f>SUM(B58:G58)</f>
        <v>67.5</v>
      </c>
      <c r="I58" s="80" t="s">
        <v>162</v>
      </c>
      <c r="J58" s="81" t="s">
        <v>236</v>
      </c>
      <c r="K58" s="106">
        <v>0</v>
      </c>
      <c r="L58" s="82">
        <v>0</v>
      </c>
      <c r="M58" s="82">
        <v>0</v>
      </c>
      <c r="N58" s="82">
        <v>49</v>
      </c>
      <c r="O58" s="83">
        <f>SUM(J58:N58)</f>
        <v>49</v>
      </c>
      <c r="AF58" s="84"/>
      <c r="AG58" s="103"/>
      <c r="AJ58" s="103"/>
      <c r="AK58" s="103"/>
      <c r="AQ58" s="103"/>
      <c r="AS58" s="103"/>
    </row>
    <row r="59" spans="1:45">
      <c r="A59" s="80" t="s">
        <v>163</v>
      </c>
      <c r="B59" s="81" t="s">
        <v>407</v>
      </c>
      <c r="C59" s="106">
        <v>0</v>
      </c>
      <c r="D59" s="82">
        <v>0</v>
      </c>
      <c r="E59" s="82">
        <v>64.599999999999994</v>
      </c>
      <c r="F59" s="82">
        <v>0</v>
      </c>
      <c r="G59" s="82">
        <v>0</v>
      </c>
      <c r="H59" s="83">
        <f>SUM(B59:G59)</f>
        <v>64.599999999999994</v>
      </c>
      <c r="I59" s="80" t="s">
        <v>163</v>
      </c>
      <c r="J59" s="81" t="s">
        <v>569</v>
      </c>
      <c r="K59" s="106">
        <v>0</v>
      </c>
      <c r="L59" s="82">
        <v>0</v>
      </c>
      <c r="M59" s="82">
        <v>0</v>
      </c>
      <c r="N59" s="82">
        <v>5.4</v>
      </c>
      <c r="O59" s="83">
        <f>SUM(J59:N59)</f>
        <v>5.4</v>
      </c>
      <c r="AF59" s="84"/>
      <c r="AG59" s="103"/>
      <c r="AJ59" s="103"/>
      <c r="AK59" s="103"/>
      <c r="AQ59" s="103"/>
      <c r="AS59" s="103"/>
    </row>
    <row r="60" spans="1:45">
      <c r="A60" s="80" t="s">
        <v>164</v>
      </c>
      <c r="B60" s="81" t="s">
        <v>258</v>
      </c>
      <c r="C60" s="106">
        <v>0</v>
      </c>
      <c r="D60" s="82">
        <v>0</v>
      </c>
      <c r="E60" s="82">
        <v>62.4</v>
      </c>
      <c r="F60" s="82">
        <v>0</v>
      </c>
      <c r="G60" s="82">
        <v>0</v>
      </c>
      <c r="H60" s="83">
        <f>SUM(B60:G60)</f>
        <v>62.4</v>
      </c>
      <c r="AF60" s="84"/>
      <c r="AG60" s="103"/>
      <c r="AJ60" s="103"/>
      <c r="AK60" s="103"/>
      <c r="AQ60" s="103"/>
      <c r="AS60" s="103"/>
    </row>
    <row r="61" spans="1:45">
      <c r="A61" s="80" t="s">
        <v>165</v>
      </c>
      <c r="B61" s="81" t="s">
        <v>213</v>
      </c>
      <c r="C61" s="106">
        <v>21.9</v>
      </c>
      <c r="D61" s="82">
        <v>18</v>
      </c>
      <c r="E61" s="82">
        <v>17.2</v>
      </c>
      <c r="F61" s="82">
        <v>2.5</v>
      </c>
      <c r="G61" s="82">
        <v>0</v>
      </c>
      <c r="H61" s="83">
        <f>SUM(B61:G61)</f>
        <v>59.599999999999994</v>
      </c>
      <c r="AF61" s="84"/>
      <c r="AG61" s="103"/>
      <c r="AJ61" s="103"/>
      <c r="AK61" s="103"/>
      <c r="AQ61" s="103"/>
      <c r="AS61" s="103"/>
    </row>
    <row r="62" spans="1:45">
      <c r="A62" s="80" t="s">
        <v>166</v>
      </c>
      <c r="B62" s="81" t="s">
        <v>406</v>
      </c>
      <c r="C62" s="106">
        <v>0</v>
      </c>
      <c r="D62" s="82">
        <v>0</v>
      </c>
      <c r="E62" s="82">
        <v>58.1</v>
      </c>
      <c r="F62" s="82">
        <v>0</v>
      </c>
      <c r="G62" s="82">
        <v>0</v>
      </c>
      <c r="H62" s="83">
        <f>SUM(B62:G62)</f>
        <v>58.1</v>
      </c>
      <c r="AF62" s="84"/>
      <c r="AG62" s="103"/>
      <c r="AJ62" s="103"/>
      <c r="AK62" s="103"/>
      <c r="AQ62" s="103"/>
      <c r="AS62" s="103"/>
    </row>
    <row r="63" spans="1:45">
      <c r="A63" s="80" t="s">
        <v>167</v>
      </c>
      <c r="B63" s="81" t="s">
        <v>408</v>
      </c>
      <c r="C63" s="106">
        <v>0</v>
      </c>
      <c r="D63" s="82">
        <v>15.8</v>
      </c>
      <c r="E63" s="82">
        <v>40.9</v>
      </c>
      <c r="F63" s="82">
        <v>0</v>
      </c>
      <c r="G63" s="82">
        <v>0</v>
      </c>
      <c r="H63" s="83">
        <f>SUM(B63:G63)</f>
        <v>56.7</v>
      </c>
      <c r="AF63" s="84"/>
      <c r="AG63" s="103"/>
      <c r="AJ63" s="103"/>
      <c r="AK63" s="103"/>
      <c r="AQ63" s="103"/>
      <c r="AS63" s="103"/>
    </row>
    <row r="64" spans="1:45">
      <c r="A64" s="80" t="s">
        <v>169</v>
      </c>
      <c r="B64" s="81" t="s">
        <v>418</v>
      </c>
      <c r="C64" s="106">
        <v>0</v>
      </c>
      <c r="D64" s="82">
        <v>0</v>
      </c>
      <c r="E64" s="82">
        <v>53.8</v>
      </c>
      <c r="F64" s="82">
        <v>0</v>
      </c>
      <c r="G64" s="82">
        <v>0</v>
      </c>
      <c r="H64" s="83">
        <f>SUM(B64:G64)</f>
        <v>53.8</v>
      </c>
      <c r="AF64" s="84"/>
      <c r="AG64" s="103"/>
      <c r="AJ64" s="103"/>
      <c r="AK64" s="103"/>
      <c r="AQ64" s="103"/>
      <c r="AS64" s="103"/>
    </row>
    <row r="65" spans="1:45">
      <c r="A65" s="80" t="s">
        <v>170</v>
      </c>
      <c r="B65" s="81" t="s">
        <v>417</v>
      </c>
      <c r="C65" s="106">
        <v>0</v>
      </c>
      <c r="D65" s="82">
        <v>0</v>
      </c>
      <c r="E65" s="82">
        <v>25.8</v>
      </c>
      <c r="F65" s="82">
        <v>25</v>
      </c>
      <c r="G65" s="82">
        <v>0</v>
      </c>
      <c r="H65" s="83">
        <f>SUM(B65:G65)</f>
        <v>50.8</v>
      </c>
      <c r="AF65" s="84"/>
      <c r="AG65" s="103"/>
      <c r="AJ65" s="103"/>
      <c r="AK65" s="103"/>
      <c r="AQ65" s="103"/>
      <c r="AS65" s="103"/>
    </row>
    <row r="66" spans="1:45">
      <c r="A66" s="80" t="s">
        <v>171</v>
      </c>
      <c r="B66" s="81" t="s">
        <v>398</v>
      </c>
      <c r="C66" s="106">
        <v>0</v>
      </c>
      <c r="D66" s="82">
        <v>0</v>
      </c>
      <c r="E66" s="82">
        <v>49.5</v>
      </c>
      <c r="F66" s="82">
        <v>0</v>
      </c>
      <c r="G66" s="82">
        <v>0</v>
      </c>
      <c r="H66" s="83">
        <f>SUM(B66:G66)</f>
        <v>49.5</v>
      </c>
      <c r="AF66" s="84"/>
      <c r="AG66" s="103"/>
      <c r="AJ66" s="103"/>
      <c r="AK66" s="103"/>
      <c r="AQ66" s="103"/>
      <c r="AS66" s="103"/>
    </row>
    <row r="67" spans="1:45">
      <c r="A67" s="80" t="s">
        <v>172</v>
      </c>
      <c r="B67" s="81" t="s">
        <v>569</v>
      </c>
      <c r="C67" s="106">
        <v>0</v>
      </c>
      <c r="D67" s="82">
        <v>0</v>
      </c>
      <c r="E67" s="82">
        <v>23.7</v>
      </c>
      <c r="F67" s="82">
        <v>22.5</v>
      </c>
      <c r="G67" s="82">
        <v>0</v>
      </c>
      <c r="H67" s="83">
        <f>SUM(B67:G67)</f>
        <v>46.2</v>
      </c>
      <c r="AF67" s="84"/>
      <c r="AG67" s="103"/>
      <c r="AJ67" s="103"/>
      <c r="AK67" s="103"/>
      <c r="AQ67" s="103"/>
      <c r="AS67" s="103"/>
    </row>
    <row r="68" spans="1:45">
      <c r="A68" s="80" t="s">
        <v>173</v>
      </c>
      <c r="B68" s="81" t="s">
        <v>566</v>
      </c>
      <c r="C68" s="106">
        <v>17</v>
      </c>
      <c r="D68" s="82">
        <v>0</v>
      </c>
      <c r="E68" s="82">
        <v>0</v>
      </c>
      <c r="F68" s="82">
        <v>0</v>
      </c>
      <c r="G68" s="82">
        <v>28.9</v>
      </c>
      <c r="H68" s="83">
        <f>SUM(B68:G68)</f>
        <v>45.9</v>
      </c>
      <c r="AF68" s="84"/>
      <c r="AG68" s="103"/>
      <c r="AJ68" s="103"/>
      <c r="AK68" s="103"/>
      <c r="AQ68" s="103"/>
      <c r="AS68" s="103"/>
    </row>
    <row r="69" spans="1:45">
      <c r="A69" s="80" t="s">
        <v>175</v>
      </c>
      <c r="B69" s="81" t="s">
        <v>565</v>
      </c>
      <c r="C69" s="106">
        <v>0</v>
      </c>
      <c r="D69" s="82">
        <v>0</v>
      </c>
      <c r="E69" s="82">
        <v>0</v>
      </c>
      <c r="F69" s="82">
        <v>0</v>
      </c>
      <c r="G69" s="82">
        <v>45.7</v>
      </c>
      <c r="H69" s="83">
        <f>SUM(B69:G69)</f>
        <v>45.7</v>
      </c>
      <c r="AF69" s="84"/>
      <c r="AG69" s="103"/>
      <c r="AJ69" s="103"/>
      <c r="AK69" s="103"/>
      <c r="AQ69" s="103"/>
      <c r="AS69" s="103"/>
    </row>
    <row r="70" spans="1:45">
      <c r="A70" s="80" t="s">
        <v>176</v>
      </c>
      <c r="B70" s="81" t="s">
        <v>251</v>
      </c>
      <c r="C70" s="106">
        <v>29.2</v>
      </c>
      <c r="D70" s="82">
        <v>13.5</v>
      </c>
      <c r="E70" s="82">
        <v>0</v>
      </c>
      <c r="F70" s="82">
        <v>0</v>
      </c>
      <c r="G70" s="82">
        <v>0</v>
      </c>
      <c r="H70" s="83">
        <f>SUM(B70:G70)</f>
        <v>42.7</v>
      </c>
      <c r="AF70" s="84"/>
      <c r="AG70" s="103"/>
      <c r="AJ70" s="103"/>
      <c r="AK70" s="103"/>
      <c r="AQ70" s="103"/>
      <c r="AS70" s="103"/>
    </row>
    <row r="71" spans="1:45">
      <c r="A71" s="80" t="s">
        <v>177</v>
      </c>
      <c r="B71" s="81" t="s">
        <v>256</v>
      </c>
      <c r="C71" s="106">
        <v>12.2</v>
      </c>
      <c r="D71" s="82">
        <v>9</v>
      </c>
      <c r="E71" s="82">
        <v>19.399999999999999</v>
      </c>
      <c r="F71" s="82">
        <v>0</v>
      </c>
      <c r="G71" s="82">
        <v>0</v>
      </c>
      <c r="H71" s="83">
        <f>SUM(B71:G71)</f>
        <v>40.599999999999994</v>
      </c>
      <c r="AF71" s="84"/>
      <c r="AG71" s="103"/>
      <c r="AJ71" s="103"/>
      <c r="AK71" s="103"/>
      <c r="AQ71" s="103"/>
      <c r="AS71" s="103"/>
    </row>
    <row r="72" spans="1:45">
      <c r="A72" s="80" t="s">
        <v>179</v>
      </c>
      <c r="B72" s="81" t="s">
        <v>576</v>
      </c>
      <c r="C72" s="106">
        <v>0</v>
      </c>
      <c r="D72" s="82">
        <v>0</v>
      </c>
      <c r="E72" s="82">
        <v>38.799999999999997</v>
      </c>
      <c r="F72" s="82">
        <v>0</v>
      </c>
      <c r="G72" s="82">
        <v>0</v>
      </c>
      <c r="H72" s="83">
        <f>SUM(B72:G72)</f>
        <v>38.799999999999997</v>
      </c>
      <c r="AF72" s="84"/>
      <c r="AG72" s="103"/>
      <c r="AJ72" s="103"/>
      <c r="AK72" s="103"/>
      <c r="AQ72" s="103"/>
      <c r="AS72" s="103"/>
    </row>
    <row r="73" spans="1:45">
      <c r="A73" s="80" t="s">
        <v>180</v>
      </c>
      <c r="B73" s="81" t="s">
        <v>445</v>
      </c>
      <c r="C73" s="106">
        <v>0</v>
      </c>
      <c r="D73" s="82">
        <v>20.3</v>
      </c>
      <c r="E73" s="82">
        <v>0</v>
      </c>
      <c r="F73" s="82">
        <v>17.5</v>
      </c>
      <c r="G73" s="82">
        <v>0</v>
      </c>
      <c r="H73" s="83">
        <f>SUM(B73:G73)</f>
        <v>37.799999999999997</v>
      </c>
      <c r="AF73" s="84"/>
      <c r="AG73" s="103"/>
      <c r="AJ73" s="103"/>
      <c r="AK73" s="103"/>
      <c r="AQ73" s="103"/>
      <c r="AS73" s="103"/>
    </row>
    <row r="74" spans="1:45">
      <c r="A74" s="80" t="s">
        <v>181</v>
      </c>
      <c r="B74" s="81" t="s">
        <v>575</v>
      </c>
      <c r="C74" s="106">
        <v>0</v>
      </c>
      <c r="D74" s="82">
        <v>0</v>
      </c>
      <c r="E74" s="82">
        <v>36.6</v>
      </c>
      <c r="F74" s="82">
        <v>0</v>
      </c>
      <c r="G74" s="82">
        <v>0</v>
      </c>
      <c r="H74" s="83">
        <f>SUM(B74:G74)</f>
        <v>36.6</v>
      </c>
      <c r="AF74" s="84"/>
      <c r="AG74" s="103"/>
      <c r="AJ74" s="103"/>
      <c r="AK74" s="103"/>
      <c r="AQ74" s="103"/>
      <c r="AS74" s="103"/>
    </row>
    <row r="75" spans="1:45">
      <c r="A75" s="80" t="s">
        <v>183</v>
      </c>
      <c r="B75" s="81" t="s">
        <v>405</v>
      </c>
      <c r="C75" s="106">
        <v>0</v>
      </c>
      <c r="D75" s="82">
        <v>0</v>
      </c>
      <c r="E75" s="82">
        <v>34.4</v>
      </c>
      <c r="F75" s="82">
        <v>0</v>
      </c>
      <c r="G75" s="82">
        <v>0</v>
      </c>
      <c r="H75" s="83">
        <f>SUM(B75:G75)</f>
        <v>34.4</v>
      </c>
      <c r="AF75" s="84"/>
      <c r="AG75" s="103"/>
      <c r="AJ75" s="103"/>
      <c r="AK75" s="103"/>
      <c r="AQ75" s="103"/>
      <c r="AS75" s="103"/>
    </row>
    <row r="76" spans="1:45">
      <c r="A76" s="80" t="s">
        <v>184</v>
      </c>
      <c r="B76" s="81" t="s">
        <v>419</v>
      </c>
      <c r="C76" s="106">
        <v>0</v>
      </c>
      <c r="D76" s="82">
        <v>0</v>
      </c>
      <c r="E76" s="82">
        <v>32.299999999999997</v>
      </c>
      <c r="F76" s="82">
        <v>0</v>
      </c>
      <c r="G76" s="82">
        <v>0</v>
      </c>
      <c r="H76" s="83">
        <f>SUM(B76:G76)</f>
        <v>32.299999999999997</v>
      </c>
      <c r="AF76" s="84"/>
      <c r="AG76" s="103"/>
      <c r="AJ76" s="103"/>
      <c r="AK76" s="103"/>
      <c r="AQ76" s="103"/>
      <c r="AS76" s="103"/>
    </row>
    <row r="77" spans="1:45">
      <c r="A77" s="80" t="s">
        <v>186</v>
      </c>
      <c r="B77" s="81" t="s">
        <v>401</v>
      </c>
      <c r="C77" s="106">
        <v>0</v>
      </c>
      <c r="D77" s="82">
        <v>0</v>
      </c>
      <c r="E77" s="82">
        <v>0</v>
      </c>
      <c r="F77" s="82">
        <v>0</v>
      </c>
      <c r="G77" s="82">
        <v>31.3</v>
      </c>
      <c r="H77" s="83">
        <f>SUM(B77:G77)</f>
        <v>31.3</v>
      </c>
      <c r="AF77" s="84"/>
      <c r="AG77" s="103"/>
      <c r="AJ77" s="103"/>
      <c r="AK77" s="103"/>
      <c r="AQ77" s="103"/>
      <c r="AS77" s="103"/>
    </row>
    <row r="78" spans="1:45">
      <c r="A78" s="80" t="s">
        <v>187</v>
      </c>
      <c r="B78" s="81" t="s">
        <v>413</v>
      </c>
      <c r="C78" s="106">
        <v>0</v>
      </c>
      <c r="D78" s="82">
        <v>0</v>
      </c>
      <c r="E78" s="82">
        <v>28</v>
      </c>
      <c r="F78" s="82">
        <v>0</v>
      </c>
      <c r="G78" s="82">
        <v>0</v>
      </c>
      <c r="H78" s="83">
        <f>SUM(B78:G78)</f>
        <v>28</v>
      </c>
      <c r="AF78" s="84"/>
      <c r="AG78" s="103"/>
      <c r="AJ78" s="103"/>
      <c r="AK78" s="103"/>
      <c r="AQ78" s="103"/>
      <c r="AS78" s="103"/>
    </row>
    <row r="79" spans="1:45">
      <c r="A79" s="80" t="s">
        <v>188</v>
      </c>
      <c r="B79" s="81" t="s">
        <v>567</v>
      </c>
      <c r="C79" s="106">
        <v>0</v>
      </c>
      <c r="D79" s="82">
        <v>0</v>
      </c>
      <c r="E79" s="82">
        <v>0</v>
      </c>
      <c r="F79" s="82">
        <v>0</v>
      </c>
      <c r="G79" s="82">
        <v>21.7</v>
      </c>
      <c r="H79" s="83">
        <f>SUM(B79:G79)</f>
        <v>21.7</v>
      </c>
      <c r="AF79" s="84"/>
      <c r="AG79" s="103"/>
      <c r="AJ79" s="103"/>
      <c r="AK79" s="103"/>
      <c r="AQ79" s="103"/>
      <c r="AS79" s="103"/>
    </row>
    <row r="80" spans="1:45">
      <c r="A80" s="80" t="s">
        <v>190</v>
      </c>
      <c r="B80" s="81" t="s">
        <v>577</v>
      </c>
      <c r="C80" s="106">
        <v>0</v>
      </c>
      <c r="D80" s="82">
        <v>0</v>
      </c>
      <c r="E80" s="82">
        <v>21.5</v>
      </c>
      <c r="F80" s="82">
        <v>0</v>
      </c>
      <c r="G80" s="82">
        <v>0</v>
      </c>
      <c r="H80" s="83">
        <f>SUM(B80:G80)</f>
        <v>21.5</v>
      </c>
      <c r="AF80" s="84"/>
      <c r="AG80" s="103"/>
      <c r="AJ80" s="103"/>
      <c r="AK80" s="103"/>
      <c r="AQ80" s="103"/>
      <c r="AS80" s="103"/>
    </row>
    <row r="81" spans="1:45">
      <c r="A81" s="80" t="s">
        <v>192</v>
      </c>
      <c r="B81" s="81" t="s">
        <v>219</v>
      </c>
      <c r="C81" s="106">
        <v>0</v>
      </c>
      <c r="D81" s="82">
        <v>0</v>
      </c>
      <c r="E81" s="82">
        <v>0</v>
      </c>
      <c r="F81" s="82">
        <v>12.5</v>
      </c>
      <c r="G81" s="82">
        <v>4.8</v>
      </c>
      <c r="H81" s="83">
        <f>SUM(B81:G81)</f>
        <v>17.3</v>
      </c>
      <c r="AF81" s="84"/>
      <c r="AG81" s="103"/>
      <c r="AJ81" s="103"/>
      <c r="AK81" s="103"/>
      <c r="AQ81" s="103"/>
      <c r="AS81" s="103"/>
    </row>
    <row r="82" spans="1:45">
      <c r="A82" s="80" t="s">
        <v>193</v>
      </c>
      <c r="B82" s="81" t="s">
        <v>399</v>
      </c>
      <c r="C82" s="106">
        <v>0</v>
      </c>
      <c r="D82" s="82">
        <v>0</v>
      </c>
      <c r="E82" s="82">
        <v>15.1</v>
      </c>
      <c r="F82" s="82">
        <v>0</v>
      </c>
      <c r="G82" s="82">
        <v>0</v>
      </c>
      <c r="H82" s="83">
        <f>SUM(B82:G82)</f>
        <v>15.1</v>
      </c>
      <c r="AF82" s="84"/>
      <c r="AG82" s="103"/>
      <c r="AJ82" s="103"/>
      <c r="AK82" s="103"/>
      <c r="AQ82" s="103"/>
      <c r="AS82" s="103"/>
    </row>
    <row r="83" spans="1:45">
      <c r="A83" s="80" t="s">
        <v>194</v>
      </c>
      <c r="B83" s="81" t="s">
        <v>400</v>
      </c>
      <c r="C83" s="106">
        <v>0</v>
      </c>
      <c r="D83" s="82">
        <v>0</v>
      </c>
      <c r="E83" s="82">
        <v>12.9</v>
      </c>
      <c r="F83" s="82">
        <v>0</v>
      </c>
      <c r="G83" s="82">
        <v>0</v>
      </c>
      <c r="H83" s="83">
        <f>SUM(B83:G83)</f>
        <v>12.9</v>
      </c>
      <c r="AF83" s="84"/>
      <c r="AG83" s="103"/>
      <c r="AJ83" s="103"/>
      <c r="AK83" s="103"/>
      <c r="AQ83" s="103"/>
      <c r="AS83" s="103"/>
    </row>
    <row r="84" spans="1:45">
      <c r="A84" s="80" t="s">
        <v>195</v>
      </c>
      <c r="B84" s="81" t="s">
        <v>402</v>
      </c>
      <c r="C84" s="106">
        <v>0</v>
      </c>
      <c r="D84" s="82">
        <v>11.3</v>
      </c>
      <c r="E84" s="82">
        <v>0</v>
      </c>
      <c r="F84" s="82">
        <v>0</v>
      </c>
      <c r="G84" s="82">
        <v>0</v>
      </c>
      <c r="H84" s="83">
        <f>SUM(B84:G84)</f>
        <v>11.3</v>
      </c>
      <c r="AF84" s="84"/>
      <c r="AG84" s="103"/>
      <c r="AJ84" s="103"/>
      <c r="AK84" s="103"/>
      <c r="AQ84" s="103"/>
      <c r="AS84" s="103"/>
    </row>
    <row r="85" spans="1:45">
      <c r="A85" s="80" t="s">
        <v>196</v>
      </c>
      <c r="B85" s="81" t="s">
        <v>579</v>
      </c>
      <c r="C85" s="106">
        <v>0</v>
      </c>
      <c r="D85" s="82">
        <v>0</v>
      </c>
      <c r="E85" s="82">
        <v>10.8</v>
      </c>
      <c r="F85" s="82">
        <v>0</v>
      </c>
      <c r="G85" s="82">
        <v>0</v>
      </c>
      <c r="H85" s="83">
        <f>SUM(B85:G85)</f>
        <v>10.8</v>
      </c>
      <c r="AF85" s="84"/>
      <c r="AG85" s="103"/>
      <c r="AJ85" s="103"/>
      <c r="AK85" s="103"/>
      <c r="AQ85" s="103"/>
      <c r="AS85" s="103"/>
    </row>
    <row r="86" spans="1:45">
      <c r="A86" s="80" t="s">
        <v>198</v>
      </c>
      <c r="B86" s="81" t="s">
        <v>425</v>
      </c>
      <c r="C86" s="106">
        <v>0</v>
      </c>
      <c r="D86" s="82">
        <v>0</v>
      </c>
      <c r="E86" s="82">
        <v>0</v>
      </c>
      <c r="F86" s="82">
        <v>10</v>
      </c>
      <c r="G86" s="82">
        <v>0</v>
      </c>
      <c r="H86" s="83">
        <f>SUM(B86:G86)</f>
        <v>10</v>
      </c>
      <c r="AF86" s="84"/>
      <c r="AG86" s="103"/>
      <c r="AJ86" s="103"/>
      <c r="AK86" s="103"/>
      <c r="AQ86" s="103"/>
      <c r="AS86" s="103"/>
    </row>
    <row r="87" spans="1:45">
      <c r="A87" s="80" t="s">
        <v>199</v>
      </c>
      <c r="B87" s="81" t="s">
        <v>574</v>
      </c>
      <c r="C87" s="106">
        <v>0</v>
      </c>
      <c r="D87" s="82">
        <v>0</v>
      </c>
      <c r="E87" s="82">
        <v>8.6</v>
      </c>
      <c r="F87" s="82">
        <v>0</v>
      </c>
      <c r="G87" s="82">
        <v>0</v>
      </c>
      <c r="H87" s="83">
        <f>SUM(B87:G87)</f>
        <v>8.6</v>
      </c>
      <c r="AF87" s="84"/>
      <c r="AG87" s="103"/>
      <c r="AJ87" s="103"/>
      <c r="AK87" s="103"/>
      <c r="AQ87" s="103"/>
      <c r="AS87" s="103"/>
    </row>
    <row r="88" spans="1:45">
      <c r="A88" s="80" t="s">
        <v>200</v>
      </c>
      <c r="B88" s="81" t="s">
        <v>571</v>
      </c>
      <c r="C88" s="106">
        <v>0</v>
      </c>
      <c r="D88" s="82">
        <v>0</v>
      </c>
      <c r="E88" s="82">
        <v>0</v>
      </c>
      <c r="F88" s="82">
        <v>7.5</v>
      </c>
      <c r="G88" s="82">
        <v>0</v>
      </c>
      <c r="H88" s="83">
        <f>SUM(B88:G88)</f>
        <v>7.5</v>
      </c>
      <c r="AF88" s="84"/>
      <c r="AG88" s="103"/>
      <c r="AJ88" s="103"/>
      <c r="AK88" s="103"/>
      <c r="AQ88" s="103"/>
      <c r="AS88" s="103"/>
    </row>
    <row r="89" spans="1:45">
      <c r="A89" s="80" t="s">
        <v>261</v>
      </c>
      <c r="B89" s="81" t="s">
        <v>570</v>
      </c>
      <c r="C89" s="106">
        <v>7.3</v>
      </c>
      <c r="D89" s="82">
        <v>0</v>
      </c>
      <c r="E89" s="82">
        <v>0</v>
      </c>
      <c r="F89" s="82">
        <v>0</v>
      </c>
      <c r="G89" s="82">
        <v>0</v>
      </c>
      <c r="H89" s="83">
        <f>SUM(B89:G89)</f>
        <v>7.3</v>
      </c>
      <c r="AF89" s="84"/>
      <c r="AG89" s="103"/>
      <c r="AJ89" s="103"/>
      <c r="AK89" s="103"/>
      <c r="AQ89" s="103"/>
      <c r="AS89" s="103"/>
    </row>
    <row r="90" spans="1:45">
      <c r="A90" s="80" t="s">
        <v>262</v>
      </c>
      <c r="B90" s="81" t="s">
        <v>208</v>
      </c>
      <c r="C90" s="106">
        <v>0</v>
      </c>
      <c r="D90" s="82">
        <v>6.8</v>
      </c>
      <c r="E90" s="82">
        <v>0</v>
      </c>
      <c r="F90" s="82">
        <v>0</v>
      </c>
      <c r="G90" s="82">
        <v>0</v>
      </c>
      <c r="H90" s="83">
        <f>SUM(B90:G90)</f>
        <v>6.8</v>
      </c>
      <c r="AF90" s="84"/>
      <c r="AG90" s="103"/>
      <c r="AJ90" s="103"/>
      <c r="AK90" s="103"/>
      <c r="AQ90" s="103"/>
      <c r="AS90" s="103"/>
    </row>
    <row r="91" spans="1:45">
      <c r="A91" s="80" t="s">
        <v>263</v>
      </c>
      <c r="B91" s="81" t="s">
        <v>394</v>
      </c>
      <c r="C91" s="106">
        <v>0</v>
      </c>
      <c r="D91" s="82">
        <v>0</v>
      </c>
      <c r="E91" s="82">
        <v>6.5</v>
      </c>
      <c r="F91" s="82">
        <v>0</v>
      </c>
      <c r="G91" s="82">
        <v>0</v>
      </c>
      <c r="H91" s="83">
        <f>SUM(B91:G91)</f>
        <v>6.5</v>
      </c>
      <c r="AF91" s="84"/>
      <c r="AG91" s="103"/>
      <c r="AJ91" s="103"/>
      <c r="AK91" s="103"/>
      <c r="AQ91" s="103"/>
      <c r="AS91" s="103"/>
    </row>
    <row r="92" spans="1:45">
      <c r="A92" s="80" t="s">
        <v>264</v>
      </c>
      <c r="B92" s="81" t="s">
        <v>572</v>
      </c>
      <c r="C92" s="106">
        <v>0</v>
      </c>
      <c r="D92" s="82">
        <v>0</v>
      </c>
      <c r="E92" s="82">
        <v>0</v>
      </c>
      <c r="F92" s="82">
        <v>5</v>
      </c>
      <c r="G92" s="82">
        <v>0</v>
      </c>
      <c r="H92" s="83">
        <f>SUM(B92:G92)</f>
        <v>5</v>
      </c>
      <c r="AF92" s="84"/>
      <c r="AG92" s="103"/>
      <c r="AJ92" s="103"/>
      <c r="AK92" s="103"/>
      <c r="AQ92" s="103"/>
      <c r="AS92" s="103"/>
    </row>
    <row r="93" spans="1:45">
      <c r="A93" s="80" t="s">
        <v>265</v>
      </c>
      <c r="B93" s="81" t="s">
        <v>410</v>
      </c>
      <c r="C93" s="106">
        <v>0</v>
      </c>
      <c r="D93" s="82">
        <v>4.5</v>
      </c>
      <c r="E93" s="82">
        <v>0</v>
      </c>
      <c r="F93" s="82">
        <v>0</v>
      </c>
      <c r="G93" s="82">
        <v>0</v>
      </c>
      <c r="H93" s="83">
        <f>SUM(B93:G93)</f>
        <v>4.5</v>
      </c>
      <c r="AF93" s="84"/>
      <c r="AG93" s="103"/>
      <c r="AJ93" s="103"/>
      <c r="AK93" s="103"/>
      <c r="AQ93" s="103"/>
      <c r="AS93" s="103"/>
    </row>
    <row r="94" spans="1:45">
      <c r="A94" s="80" t="s">
        <v>266</v>
      </c>
      <c r="B94" s="81" t="s">
        <v>580</v>
      </c>
      <c r="C94" s="106">
        <v>0</v>
      </c>
      <c r="D94" s="82">
        <v>0</v>
      </c>
      <c r="E94" s="82">
        <v>4.3</v>
      </c>
      <c r="F94" s="82">
        <v>0</v>
      </c>
      <c r="G94" s="82">
        <v>0</v>
      </c>
      <c r="H94" s="83">
        <f>SUM(B94:G94)</f>
        <v>4.3</v>
      </c>
      <c r="AF94" s="84"/>
      <c r="AG94" s="103"/>
      <c r="AJ94" s="103"/>
      <c r="AK94" s="103"/>
      <c r="AQ94" s="103"/>
      <c r="AS94" s="103"/>
    </row>
    <row r="95" spans="1:45">
      <c r="A95" s="80" t="s">
        <v>267</v>
      </c>
      <c r="B95" s="81" t="s">
        <v>568</v>
      </c>
      <c r="C95" s="106">
        <v>2.4</v>
      </c>
      <c r="D95" s="82">
        <v>0</v>
      </c>
      <c r="E95" s="82">
        <v>0</v>
      </c>
      <c r="F95" s="82">
        <v>0</v>
      </c>
      <c r="G95" s="82">
        <v>0</v>
      </c>
      <c r="H95" s="83">
        <f>SUM(B95:G95)</f>
        <v>2.4</v>
      </c>
      <c r="AF95" s="84"/>
      <c r="AG95" s="103"/>
      <c r="AJ95" s="103"/>
      <c r="AK95" s="103"/>
      <c r="AQ95" s="103"/>
      <c r="AS95" s="103"/>
    </row>
    <row r="96" spans="1:45">
      <c r="A96" s="80" t="s">
        <v>268</v>
      </c>
      <c r="B96" s="81" t="s">
        <v>578</v>
      </c>
      <c r="C96" s="106">
        <v>0</v>
      </c>
      <c r="D96" s="82">
        <v>0</v>
      </c>
      <c r="E96" s="82">
        <v>2.2000000000000002</v>
      </c>
      <c r="F96" s="82">
        <v>0</v>
      </c>
      <c r="G96" s="82">
        <v>0</v>
      </c>
      <c r="H96" s="83">
        <f>SUM(B96:G96)</f>
        <v>2.2000000000000002</v>
      </c>
      <c r="AF96" s="84"/>
      <c r="AG96" s="103"/>
      <c r="AJ96" s="103"/>
      <c r="AK96" s="103"/>
      <c r="AQ96" s="103"/>
      <c r="AS96" s="103"/>
    </row>
    <row r="97" spans="32:45">
      <c r="AF97" s="84"/>
      <c r="AG97" s="103"/>
      <c r="AJ97" s="103"/>
      <c r="AK97" s="103"/>
      <c r="AQ97" s="103"/>
      <c r="AS97" s="103"/>
    </row>
    <row r="98" spans="32:45">
      <c r="AF98" s="84"/>
      <c r="AG98" s="103"/>
      <c r="AJ98" s="103"/>
      <c r="AK98" s="103"/>
      <c r="AQ98" s="103"/>
      <c r="AS98" s="103"/>
    </row>
    <row r="99" spans="32:45">
      <c r="AF99" s="84"/>
      <c r="AG99" s="103"/>
      <c r="AJ99" s="103"/>
      <c r="AK99" s="103"/>
      <c r="AQ99" s="103"/>
      <c r="AS99" s="103"/>
    </row>
    <row r="100" spans="32:45">
      <c r="AF100" s="84"/>
      <c r="AG100" s="103"/>
      <c r="AJ100" s="103"/>
      <c r="AK100" s="103"/>
      <c r="AQ100" s="103"/>
      <c r="AS100" s="103"/>
    </row>
    <row r="101" spans="32:45">
      <c r="AF101" s="84"/>
      <c r="AG101" s="103"/>
      <c r="AJ101" s="103"/>
      <c r="AK101" s="103"/>
      <c r="AQ101" s="103"/>
      <c r="AS101" s="10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11"/>
  <sheetViews>
    <sheetView topLeftCell="BU1" workbookViewId="0">
      <selection activeCell="CB42" sqref="CB42"/>
    </sheetView>
  </sheetViews>
  <sheetFormatPr defaultRowHeight="15"/>
  <cols>
    <col min="1" max="84" width="9.140625" style="103"/>
    <col min="85" max="85" width="9.140625" style="120"/>
    <col min="86" max="16384" width="9.140625" style="103"/>
  </cols>
  <sheetData>
    <row r="1" spans="1:88">
      <c r="A1" s="122"/>
      <c r="B1" s="40"/>
      <c r="C1" s="2"/>
      <c r="D1" s="2"/>
      <c r="E1" s="2"/>
      <c r="F1" s="2"/>
      <c r="G1" s="2"/>
      <c r="H1" s="2"/>
      <c r="I1" s="35"/>
      <c r="J1" s="2"/>
      <c r="K1" s="2"/>
      <c r="L1" s="2"/>
      <c r="M1" s="2"/>
      <c r="N1" s="2"/>
      <c r="O1" s="2"/>
      <c r="P1" s="3"/>
      <c r="Q1" s="122"/>
      <c r="R1" s="40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122"/>
      <c r="AH1" s="40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36"/>
      <c r="AX1" s="40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36"/>
      <c r="BN1" s="40"/>
      <c r="BO1" s="2"/>
      <c r="BP1" s="3"/>
      <c r="BQ1" s="122"/>
      <c r="BR1" s="40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122"/>
      <c r="CH1" s="40"/>
      <c r="CI1" s="2"/>
      <c r="CJ1" s="3"/>
    </row>
    <row r="2" spans="1:88">
      <c r="A2" s="124" t="s">
        <v>14</v>
      </c>
      <c r="B2" s="18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6"/>
      <c r="Q2" s="50" t="s">
        <v>15</v>
      </c>
      <c r="R2" s="18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6"/>
      <c r="AG2" s="50" t="s">
        <v>21</v>
      </c>
      <c r="AH2" s="18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  <c r="AT2" s="5"/>
      <c r="AU2" s="5"/>
      <c r="AV2" s="6"/>
      <c r="AW2" s="50" t="s">
        <v>343</v>
      </c>
      <c r="AX2" s="18"/>
      <c r="AY2" s="4"/>
      <c r="AZ2" s="4"/>
      <c r="BA2" s="4"/>
      <c r="BB2" s="4"/>
      <c r="BC2" s="4"/>
      <c r="BD2" s="4"/>
      <c r="BE2" s="4"/>
      <c r="BF2" s="4"/>
      <c r="BG2" s="4"/>
      <c r="BH2" s="4"/>
      <c r="BI2" s="5"/>
      <c r="BJ2" s="5"/>
      <c r="BK2" s="5"/>
      <c r="BL2" s="6"/>
      <c r="BM2" s="50" t="s">
        <v>17</v>
      </c>
      <c r="BN2" s="18"/>
      <c r="BO2" s="4"/>
      <c r="BP2" s="6"/>
      <c r="BQ2" s="50" t="s">
        <v>20</v>
      </c>
      <c r="BR2" s="18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  <c r="CD2" s="5"/>
      <c r="CE2" s="5"/>
      <c r="CF2" s="6"/>
      <c r="CG2" s="50" t="s">
        <v>18</v>
      </c>
      <c r="CH2" s="18"/>
      <c r="CI2" s="4"/>
      <c r="CJ2" s="6"/>
    </row>
    <row r="3" spans="1:88" ht="15.75" thickBot="1">
      <c r="A3" s="58" t="s">
        <v>201</v>
      </c>
      <c r="B3" s="22" t="s">
        <v>13</v>
      </c>
      <c r="C3" s="41">
        <v>144</v>
      </c>
      <c r="D3" s="41">
        <v>432</v>
      </c>
      <c r="E3" s="41">
        <v>1.3</v>
      </c>
      <c r="F3" s="41">
        <v>2.2999999999999998</v>
      </c>
      <c r="G3" s="41">
        <v>3.4</v>
      </c>
      <c r="H3" s="41">
        <v>5.7</v>
      </c>
      <c r="I3" s="41">
        <v>10</v>
      </c>
      <c r="J3" s="41">
        <v>24</v>
      </c>
      <c r="K3" s="41">
        <v>47</v>
      </c>
      <c r="L3" s="41">
        <v>76</v>
      </c>
      <c r="M3" s="41">
        <v>122</v>
      </c>
      <c r="N3" s="41">
        <v>134</v>
      </c>
      <c r="O3" s="23">
        <v>248</v>
      </c>
      <c r="P3" s="8" t="s">
        <v>19</v>
      </c>
      <c r="Q3" s="58" t="s">
        <v>201</v>
      </c>
      <c r="R3" s="22" t="s">
        <v>13</v>
      </c>
      <c r="S3" s="125">
        <v>144</v>
      </c>
      <c r="T3" s="125">
        <v>432</v>
      </c>
      <c r="U3" s="125">
        <v>1.3</v>
      </c>
      <c r="V3" s="125">
        <v>2.2999999999999998</v>
      </c>
      <c r="W3" s="125">
        <v>3.4</v>
      </c>
      <c r="X3" s="125">
        <v>5.7</v>
      </c>
      <c r="Y3" s="125">
        <v>10</v>
      </c>
      <c r="Z3" s="125">
        <v>24</v>
      </c>
      <c r="AA3" s="125">
        <v>47</v>
      </c>
      <c r="AB3" s="125">
        <v>76</v>
      </c>
      <c r="AC3" s="125">
        <v>122</v>
      </c>
      <c r="AD3" s="125">
        <v>134</v>
      </c>
      <c r="AE3" s="126">
        <v>248</v>
      </c>
      <c r="AF3" s="8" t="s">
        <v>19</v>
      </c>
      <c r="AG3" s="58" t="s">
        <v>201</v>
      </c>
      <c r="AH3" s="22" t="s">
        <v>13</v>
      </c>
      <c r="AI3" s="125">
        <v>144</v>
      </c>
      <c r="AJ3" s="125">
        <v>432</v>
      </c>
      <c r="AK3" s="125">
        <v>1.3</v>
      </c>
      <c r="AL3" s="125">
        <v>2.2999999999999998</v>
      </c>
      <c r="AM3" s="125">
        <v>3.4</v>
      </c>
      <c r="AN3" s="125">
        <v>5.7</v>
      </c>
      <c r="AO3" s="125">
        <v>10</v>
      </c>
      <c r="AP3" s="125">
        <v>24</v>
      </c>
      <c r="AQ3" s="125">
        <v>47</v>
      </c>
      <c r="AR3" s="125">
        <v>76</v>
      </c>
      <c r="AS3" s="125">
        <v>122</v>
      </c>
      <c r="AT3" s="125">
        <v>134</v>
      </c>
      <c r="AU3" s="126">
        <v>248</v>
      </c>
      <c r="AV3" s="8" t="s">
        <v>19</v>
      </c>
      <c r="AW3" s="58" t="s">
        <v>201</v>
      </c>
      <c r="AX3" s="22" t="s">
        <v>13</v>
      </c>
      <c r="AY3" s="125">
        <v>144</v>
      </c>
      <c r="AZ3" s="125">
        <v>432</v>
      </c>
      <c r="BA3" s="125">
        <v>1.3</v>
      </c>
      <c r="BB3" s="125">
        <v>2.2999999999999998</v>
      </c>
      <c r="BC3" s="125">
        <v>3.4</v>
      </c>
      <c r="BD3" s="125">
        <v>5.7</v>
      </c>
      <c r="BE3" s="125">
        <v>10</v>
      </c>
      <c r="BF3" s="125">
        <v>24</v>
      </c>
      <c r="BG3" s="125">
        <v>47</v>
      </c>
      <c r="BH3" s="125">
        <v>76</v>
      </c>
      <c r="BI3" s="125">
        <v>122</v>
      </c>
      <c r="BJ3" s="125">
        <v>134</v>
      </c>
      <c r="BK3" s="126">
        <v>248</v>
      </c>
      <c r="BL3" s="8" t="s">
        <v>19</v>
      </c>
      <c r="BM3" s="58" t="s">
        <v>201</v>
      </c>
      <c r="BN3" s="22" t="s">
        <v>13</v>
      </c>
      <c r="BO3" s="23" t="s">
        <v>17</v>
      </c>
      <c r="BP3" s="8" t="s">
        <v>19</v>
      </c>
      <c r="BQ3" s="58" t="s">
        <v>201</v>
      </c>
      <c r="BR3" s="22" t="s">
        <v>13</v>
      </c>
      <c r="BS3" s="125">
        <v>144</v>
      </c>
      <c r="BT3" s="125">
        <v>432</v>
      </c>
      <c r="BU3" s="125">
        <v>1.3</v>
      </c>
      <c r="BV3" s="125">
        <v>2.2999999999999998</v>
      </c>
      <c r="BW3" s="125">
        <v>3.4</v>
      </c>
      <c r="BX3" s="125">
        <v>5.7</v>
      </c>
      <c r="BY3" s="125">
        <v>10</v>
      </c>
      <c r="BZ3" s="125">
        <v>24</v>
      </c>
      <c r="CA3" s="125">
        <v>47</v>
      </c>
      <c r="CB3" s="125">
        <v>76</v>
      </c>
      <c r="CC3" s="125">
        <v>122</v>
      </c>
      <c r="CD3" s="125">
        <v>134</v>
      </c>
      <c r="CE3" s="126">
        <v>248</v>
      </c>
      <c r="CF3" s="8" t="s">
        <v>19</v>
      </c>
      <c r="CG3" s="58" t="s">
        <v>201</v>
      </c>
      <c r="CH3" s="22" t="s">
        <v>13</v>
      </c>
      <c r="CI3" s="23" t="s">
        <v>18</v>
      </c>
      <c r="CJ3" s="8" t="s">
        <v>19</v>
      </c>
    </row>
    <row r="4" spans="1:88">
      <c r="A4" s="47" t="s">
        <v>22</v>
      </c>
      <c r="B4" s="45" t="s">
        <v>203</v>
      </c>
      <c r="C4" s="9">
        <v>43.8</v>
      </c>
      <c r="D4" s="10">
        <v>87.3</v>
      </c>
      <c r="E4" s="10">
        <v>71.5</v>
      </c>
      <c r="F4" s="10">
        <v>41.6</v>
      </c>
      <c r="G4" s="10">
        <v>48</v>
      </c>
      <c r="H4" s="10">
        <v>0</v>
      </c>
      <c r="I4" s="10">
        <v>54.9</v>
      </c>
      <c r="J4" s="10">
        <v>33</v>
      </c>
      <c r="K4" s="10">
        <v>60</v>
      </c>
      <c r="L4" s="10">
        <v>0</v>
      </c>
      <c r="M4" s="10">
        <v>0</v>
      </c>
      <c r="N4" s="10">
        <v>0</v>
      </c>
      <c r="O4" s="11">
        <v>0</v>
      </c>
      <c r="P4" s="12">
        <v>440.09999999999997</v>
      </c>
      <c r="Q4" s="47" t="s">
        <v>22</v>
      </c>
      <c r="R4" s="46" t="s">
        <v>212</v>
      </c>
      <c r="S4" s="13">
        <v>0</v>
      </c>
      <c r="T4" s="14">
        <v>115.7</v>
      </c>
      <c r="U4" s="14">
        <v>101.6</v>
      </c>
      <c r="V4" s="14">
        <v>17.8</v>
      </c>
      <c r="W4" s="14">
        <v>72</v>
      </c>
      <c r="X4" s="14">
        <v>37.299999999999997</v>
      </c>
      <c r="Y4" s="14">
        <v>81.8</v>
      </c>
      <c r="Z4" s="14">
        <v>83.1</v>
      </c>
      <c r="AA4" s="14">
        <v>55</v>
      </c>
      <c r="AB4" s="14">
        <v>23.3</v>
      </c>
      <c r="AC4" s="14">
        <v>0</v>
      </c>
      <c r="AD4" s="14">
        <v>0</v>
      </c>
      <c r="AE4" s="15">
        <v>0</v>
      </c>
      <c r="AF4" s="16">
        <v>587.6</v>
      </c>
      <c r="AG4" s="47" t="s">
        <v>22</v>
      </c>
      <c r="AH4" s="45" t="s">
        <v>212</v>
      </c>
      <c r="AI4" s="9">
        <v>0</v>
      </c>
      <c r="AJ4" s="10">
        <v>0</v>
      </c>
      <c r="AK4" s="10">
        <v>111.2</v>
      </c>
      <c r="AL4" s="10">
        <v>96</v>
      </c>
      <c r="AM4" s="10">
        <v>84</v>
      </c>
      <c r="AN4" s="10">
        <v>63</v>
      </c>
      <c r="AO4" s="10">
        <v>70</v>
      </c>
      <c r="AP4" s="10">
        <v>110</v>
      </c>
      <c r="AQ4" s="10">
        <v>100</v>
      </c>
      <c r="AR4" s="10">
        <v>30</v>
      </c>
      <c r="AS4" s="10">
        <v>0</v>
      </c>
      <c r="AT4" s="10">
        <v>0</v>
      </c>
      <c r="AU4" s="11">
        <v>0</v>
      </c>
      <c r="AV4" s="12">
        <v>664.2</v>
      </c>
      <c r="AW4" s="47" t="s">
        <v>22</v>
      </c>
      <c r="AX4" s="46" t="s">
        <v>212</v>
      </c>
      <c r="AY4" s="13">
        <v>139.9</v>
      </c>
      <c r="AZ4" s="14">
        <v>163.4</v>
      </c>
      <c r="BA4" s="14">
        <v>138.9</v>
      </c>
      <c r="BB4" s="14">
        <v>104</v>
      </c>
      <c r="BC4" s="14">
        <v>92</v>
      </c>
      <c r="BD4" s="14">
        <v>84</v>
      </c>
      <c r="BE4" s="14">
        <v>118.9</v>
      </c>
      <c r="BF4" s="14">
        <v>100</v>
      </c>
      <c r="BG4" s="14">
        <v>85</v>
      </c>
      <c r="BH4" s="14">
        <v>40</v>
      </c>
      <c r="BI4" s="14">
        <v>0</v>
      </c>
      <c r="BJ4" s="14">
        <v>0</v>
      </c>
      <c r="BK4" s="15">
        <v>0</v>
      </c>
      <c r="BL4" s="12">
        <v>1066.0999999999999</v>
      </c>
      <c r="BM4" s="47" t="s">
        <v>22</v>
      </c>
      <c r="BN4" s="45" t="s">
        <v>212</v>
      </c>
      <c r="BO4" s="9">
        <v>125</v>
      </c>
      <c r="BP4" s="12">
        <v>125</v>
      </c>
      <c r="BQ4" s="47" t="s">
        <v>22</v>
      </c>
      <c r="BR4" s="46" t="s">
        <v>212</v>
      </c>
      <c r="BS4" s="13">
        <v>0</v>
      </c>
      <c r="BT4" s="14">
        <v>125.1</v>
      </c>
      <c r="BU4" s="14">
        <v>96</v>
      </c>
      <c r="BV4" s="14">
        <v>76</v>
      </c>
      <c r="BW4" s="14">
        <v>20</v>
      </c>
      <c r="BX4" s="14">
        <v>32</v>
      </c>
      <c r="BY4" s="14">
        <v>84</v>
      </c>
      <c r="BZ4" s="14">
        <v>43.3</v>
      </c>
      <c r="CA4" s="14">
        <v>50</v>
      </c>
      <c r="CB4" s="14">
        <v>25</v>
      </c>
      <c r="CC4" s="14">
        <v>0</v>
      </c>
      <c r="CD4" s="14">
        <v>0</v>
      </c>
      <c r="CE4" s="15">
        <v>0</v>
      </c>
      <c r="CF4" s="12">
        <v>551.40000000000009</v>
      </c>
      <c r="CG4" s="47" t="s">
        <v>22</v>
      </c>
      <c r="CH4" s="45" t="s">
        <v>230</v>
      </c>
      <c r="CI4" s="9">
        <v>77</v>
      </c>
      <c r="CJ4" s="12">
        <v>77</v>
      </c>
    </row>
    <row r="5" spans="1:88">
      <c r="A5" s="48" t="s">
        <v>30</v>
      </c>
      <c r="B5" s="46" t="s">
        <v>205</v>
      </c>
      <c r="C5" s="13">
        <v>58.4</v>
      </c>
      <c r="D5" s="14">
        <v>53.7</v>
      </c>
      <c r="E5" s="14">
        <v>45.5</v>
      </c>
      <c r="F5" s="14">
        <v>20.8</v>
      </c>
      <c r="G5" s="14">
        <v>24</v>
      </c>
      <c r="H5" s="14">
        <v>0</v>
      </c>
      <c r="I5" s="14">
        <v>18.3</v>
      </c>
      <c r="J5" s="14">
        <v>55</v>
      </c>
      <c r="K5" s="14">
        <v>0</v>
      </c>
      <c r="L5" s="14">
        <v>0</v>
      </c>
      <c r="M5" s="14">
        <v>0</v>
      </c>
      <c r="N5" s="14">
        <v>0</v>
      </c>
      <c r="O5" s="15">
        <v>0</v>
      </c>
      <c r="P5" s="16">
        <v>275.70000000000005</v>
      </c>
      <c r="Q5" s="48" t="s">
        <v>30</v>
      </c>
      <c r="R5" s="46" t="s">
        <v>203</v>
      </c>
      <c r="S5" s="13">
        <v>0</v>
      </c>
      <c r="T5" s="14">
        <v>107.1</v>
      </c>
      <c r="U5" s="14">
        <v>82.6</v>
      </c>
      <c r="V5" s="14">
        <v>44.4</v>
      </c>
      <c r="W5" s="14">
        <v>64</v>
      </c>
      <c r="X5" s="14">
        <v>56</v>
      </c>
      <c r="Y5" s="14">
        <v>51.1</v>
      </c>
      <c r="Z5" s="14">
        <v>95</v>
      </c>
      <c r="AA5" s="14">
        <v>9.1999999999999993</v>
      </c>
      <c r="AB5" s="14">
        <v>23.3</v>
      </c>
      <c r="AC5" s="14">
        <v>0</v>
      </c>
      <c r="AD5" s="14">
        <v>0</v>
      </c>
      <c r="AE5" s="15">
        <v>0</v>
      </c>
      <c r="AF5" s="16">
        <v>532.70000000000005</v>
      </c>
      <c r="AG5" s="48" t="s">
        <v>30</v>
      </c>
      <c r="AH5" s="46" t="s">
        <v>203</v>
      </c>
      <c r="AI5" s="13">
        <v>0</v>
      </c>
      <c r="AJ5" s="14">
        <v>0</v>
      </c>
      <c r="AK5" s="14">
        <v>96.4</v>
      </c>
      <c r="AL5" s="14">
        <v>74.7</v>
      </c>
      <c r="AM5" s="14">
        <v>73.5</v>
      </c>
      <c r="AN5" s="14">
        <v>72</v>
      </c>
      <c r="AO5" s="14">
        <v>80</v>
      </c>
      <c r="AP5" s="14">
        <v>82.5</v>
      </c>
      <c r="AQ5" s="14">
        <v>71.400000000000006</v>
      </c>
      <c r="AR5" s="14">
        <v>0</v>
      </c>
      <c r="AS5" s="14">
        <v>0</v>
      </c>
      <c r="AT5" s="14">
        <v>0</v>
      </c>
      <c r="AU5" s="15">
        <v>0</v>
      </c>
      <c r="AV5" s="16">
        <v>550.5</v>
      </c>
      <c r="AW5" s="48" t="s">
        <v>30</v>
      </c>
      <c r="AX5" s="46" t="s">
        <v>203</v>
      </c>
      <c r="AY5" s="13">
        <v>81.8</v>
      </c>
      <c r="AZ5" s="14">
        <v>0</v>
      </c>
      <c r="BA5" s="14">
        <v>121.5</v>
      </c>
      <c r="BB5" s="14">
        <v>88</v>
      </c>
      <c r="BC5" s="14">
        <v>76.7</v>
      </c>
      <c r="BD5" s="14">
        <v>68.7</v>
      </c>
      <c r="BE5" s="14">
        <v>91.4</v>
      </c>
      <c r="BF5" s="14">
        <v>33.299999999999997</v>
      </c>
      <c r="BG5" s="14">
        <v>24.3</v>
      </c>
      <c r="BH5" s="14">
        <v>20</v>
      </c>
      <c r="BI5" s="14">
        <v>0</v>
      </c>
      <c r="BJ5" s="14">
        <v>0</v>
      </c>
      <c r="BK5" s="15">
        <v>0</v>
      </c>
      <c r="BL5" s="16">
        <v>605.69999999999993</v>
      </c>
      <c r="BM5" s="48" t="s">
        <v>30</v>
      </c>
      <c r="BN5" s="46" t="s">
        <v>226</v>
      </c>
      <c r="BO5" s="13">
        <v>122.5</v>
      </c>
      <c r="BP5" s="16">
        <v>122.5</v>
      </c>
      <c r="BQ5" s="48" t="s">
        <v>30</v>
      </c>
      <c r="BR5" s="46" t="s">
        <v>203</v>
      </c>
      <c r="BS5" s="13">
        <v>0</v>
      </c>
      <c r="BT5" s="14">
        <v>92.5</v>
      </c>
      <c r="BU5" s="14">
        <v>84</v>
      </c>
      <c r="BV5" s="14">
        <v>47.5</v>
      </c>
      <c r="BW5" s="14">
        <v>80</v>
      </c>
      <c r="BX5" s="14">
        <v>64</v>
      </c>
      <c r="BY5" s="14">
        <v>73.5</v>
      </c>
      <c r="BZ5" s="14">
        <v>65</v>
      </c>
      <c r="CA5" s="14">
        <v>12.5</v>
      </c>
      <c r="CB5" s="14">
        <v>12.5</v>
      </c>
      <c r="CC5" s="14">
        <v>0</v>
      </c>
      <c r="CD5" s="14">
        <v>0</v>
      </c>
      <c r="CE5" s="15">
        <v>0</v>
      </c>
      <c r="CF5" s="16">
        <v>531.5</v>
      </c>
      <c r="CG5" s="48" t="s">
        <v>30</v>
      </c>
      <c r="CH5" s="46" t="s">
        <v>228</v>
      </c>
      <c r="CI5" s="13">
        <v>74.599999999999994</v>
      </c>
      <c r="CJ5" s="16">
        <v>74.599999999999994</v>
      </c>
    </row>
    <row r="6" spans="1:88">
      <c r="A6" s="48" t="s">
        <v>37</v>
      </c>
      <c r="B6" s="46" t="s">
        <v>204</v>
      </c>
      <c r="C6" s="13">
        <v>0</v>
      </c>
      <c r="D6" s="14">
        <v>0</v>
      </c>
      <c r="E6" s="14">
        <v>58.5</v>
      </c>
      <c r="F6" s="14">
        <v>31.2</v>
      </c>
      <c r="G6" s="14">
        <v>36</v>
      </c>
      <c r="H6" s="14">
        <v>28</v>
      </c>
      <c r="I6" s="14">
        <v>36.6</v>
      </c>
      <c r="J6" s="14">
        <v>44</v>
      </c>
      <c r="K6" s="14">
        <v>24</v>
      </c>
      <c r="L6" s="14">
        <v>0</v>
      </c>
      <c r="M6" s="14">
        <v>0</v>
      </c>
      <c r="N6" s="14">
        <v>0</v>
      </c>
      <c r="O6" s="15">
        <v>0</v>
      </c>
      <c r="P6" s="16">
        <v>258.29999999999995</v>
      </c>
      <c r="Q6" s="48" t="s">
        <v>37</v>
      </c>
      <c r="R6" s="46" t="s">
        <v>215</v>
      </c>
      <c r="S6" s="13">
        <v>0</v>
      </c>
      <c r="T6" s="14">
        <v>85.7</v>
      </c>
      <c r="U6" s="14">
        <v>76.2</v>
      </c>
      <c r="V6" s="14">
        <v>80</v>
      </c>
      <c r="W6" s="14">
        <v>0</v>
      </c>
      <c r="X6" s="14">
        <v>46.7</v>
      </c>
      <c r="Y6" s="14">
        <v>40.9</v>
      </c>
      <c r="Z6" s="14">
        <v>35.6</v>
      </c>
      <c r="AA6" s="14">
        <v>0</v>
      </c>
      <c r="AB6" s="14">
        <v>0</v>
      </c>
      <c r="AC6" s="14">
        <v>0</v>
      </c>
      <c r="AD6" s="14">
        <v>0</v>
      </c>
      <c r="AE6" s="15">
        <v>0</v>
      </c>
      <c r="AF6" s="16">
        <v>365.1</v>
      </c>
      <c r="AG6" s="48" t="s">
        <v>37</v>
      </c>
      <c r="AH6" s="46" t="s">
        <v>204</v>
      </c>
      <c r="AI6" s="13">
        <v>0</v>
      </c>
      <c r="AJ6" s="14">
        <v>0</v>
      </c>
      <c r="AK6" s="14">
        <v>88.9</v>
      </c>
      <c r="AL6" s="14">
        <v>53.3</v>
      </c>
      <c r="AM6" s="14">
        <v>52.5</v>
      </c>
      <c r="AN6" s="14">
        <v>45</v>
      </c>
      <c r="AO6" s="14">
        <v>40</v>
      </c>
      <c r="AP6" s="14">
        <v>96.3</v>
      </c>
      <c r="AQ6" s="14">
        <v>57.1</v>
      </c>
      <c r="AR6" s="14">
        <v>45</v>
      </c>
      <c r="AS6" s="14">
        <v>0</v>
      </c>
      <c r="AT6" s="14">
        <v>0</v>
      </c>
      <c r="AU6" s="15">
        <v>0</v>
      </c>
      <c r="AV6" s="16">
        <v>478.1</v>
      </c>
      <c r="AW6" s="48" t="s">
        <v>37</v>
      </c>
      <c r="AX6" s="46" t="s">
        <v>205</v>
      </c>
      <c r="AY6" s="13">
        <v>88.3</v>
      </c>
      <c r="AZ6" s="14">
        <v>137.6</v>
      </c>
      <c r="BA6" s="14">
        <v>57.9</v>
      </c>
      <c r="BB6" s="14">
        <v>32</v>
      </c>
      <c r="BC6" s="14">
        <v>38.299999999999997</v>
      </c>
      <c r="BD6" s="14">
        <v>45.8</v>
      </c>
      <c r="BE6" s="14">
        <v>82.3</v>
      </c>
      <c r="BF6" s="14">
        <v>77.8</v>
      </c>
      <c r="BG6" s="14">
        <v>0</v>
      </c>
      <c r="BH6" s="14">
        <v>0</v>
      </c>
      <c r="BI6" s="14">
        <v>0</v>
      </c>
      <c r="BJ6" s="14">
        <v>0</v>
      </c>
      <c r="BK6" s="15">
        <v>0</v>
      </c>
      <c r="BL6" s="16">
        <v>560</v>
      </c>
      <c r="BM6" s="48" t="s">
        <v>37</v>
      </c>
      <c r="BN6" s="46" t="s">
        <v>225</v>
      </c>
      <c r="BO6" s="13">
        <v>120</v>
      </c>
      <c r="BP6" s="16">
        <v>120</v>
      </c>
      <c r="BQ6" s="48" t="s">
        <v>37</v>
      </c>
      <c r="BR6" s="46" t="s">
        <v>204</v>
      </c>
      <c r="BS6" s="13">
        <v>0</v>
      </c>
      <c r="BT6" s="14">
        <v>0</v>
      </c>
      <c r="BU6" s="14">
        <v>72</v>
      </c>
      <c r="BV6" s="14">
        <v>38</v>
      </c>
      <c r="BW6" s="14">
        <v>70</v>
      </c>
      <c r="BX6" s="14">
        <v>42.7</v>
      </c>
      <c r="BY6" s="14">
        <v>42</v>
      </c>
      <c r="BZ6" s="14">
        <v>32.5</v>
      </c>
      <c r="CA6" s="14">
        <v>25</v>
      </c>
      <c r="CB6" s="14">
        <v>0</v>
      </c>
      <c r="CC6" s="14">
        <v>0</v>
      </c>
      <c r="CD6" s="14">
        <v>0</v>
      </c>
      <c r="CE6" s="15">
        <v>0</v>
      </c>
      <c r="CF6" s="16">
        <v>322.2</v>
      </c>
      <c r="CG6" s="48" t="s">
        <v>37</v>
      </c>
      <c r="CH6" s="46" t="s">
        <v>223</v>
      </c>
      <c r="CI6" s="13">
        <v>72.2</v>
      </c>
      <c r="CJ6" s="16">
        <v>72.2</v>
      </c>
    </row>
    <row r="7" spans="1:88">
      <c r="A7" s="48" t="s">
        <v>43</v>
      </c>
      <c r="B7" s="46" t="s">
        <v>206</v>
      </c>
      <c r="C7" s="13">
        <v>14.6</v>
      </c>
      <c r="D7" s="14">
        <v>40.299999999999997</v>
      </c>
      <c r="E7" s="14">
        <v>32.5</v>
      </c>
      <c r="F7" s="14">
        <v>10.4</v>
      </c>
      <c r="G7" s="14">
        <v>12</v>
      </c>
      <c r="H7" s="14">
        <v>9.3000000000000007</v>
      </c>
      <c r="I7" s="14">
        <v>9.1</v>
      </c>
      <c r="J7" s="14">
        <v>11</v>
      </c>
      <c r="K7" s="14">
        <v>48</v>
      </c>
      <c r="L7" s="14">
        <v>0</v>
      </c>
      <c r="M7" s="14">
        <v>0</v>
      </c>
      <c r="N7" s="14">
        <v>0</v>
      </c>
      <c r="O7" s="15">
        <v>0</v>
      </c>
      <c r="P7" s="16">
        <v>187.20000000000002</v>
      </c>
      <c r="Q7" s="48" t="s">
        <v>43</v>
      </c>
      <c r="R7" s="46" t="s">
        <v>204</v>
      </c>
      <c r="S7" s="13">
        <v>0</v>
      </c>
      <c r="T7" s="14">
        <v>0</v>
      </c>
      <c r="U7" s="14">
        <v>69.900000000000006</v>
      </c>
      <c r="V7" s="14">
        <v>53.3</v>
      </c>
      <c r="W7" s="14">
        <v>56</v>
      </c>
      <c r="X7" s="14">
        <v>28</v>
      </c>
      <c r="Y7" s="14">
        <v>61.3</v>
      </c>
      <c r="Z7" s="14">
        <v>59.4</v>
      </c>
      <c r="AA7" s="14">
        <v>36.700000000000003</v>
      </c>
      <c r="AB7" s="14">
        <v>0</v>
      </c>
      <c r="AC7" s="14">
        <v>0</v>
      </c>
      <c r="AD7" s="14">
        <v>0</v>
      </c>
      <c r="AE7" s="15">
        <v>0</v>
      </c>
      <c r="AF7" s="16">
        <v>364.59999999999997</v>
      </c>
      <c r="AG7" s="48" t="s">
        <v>43</v>
      </c>
      <c r="AH7" s="46" t="s">
        <v>208</v>
      </c>
      <c r="AI7" s="13">
        <v>0</v>
      </c>
      <c r="AJ7" s="14">
        <v>0</v>
      </c>
      <c r="AK7" s="14">
        <v>66.7</v>
      </c>
      <c r="AL7" s="14">
        <v>64</v>
      </c>
      <c r="AM7" s="14">
        <v>63</v>
      </c>
      <c r="AN7" s="14">
        <v>54</v>
      </c>
      <c r="AO7" s="14">
        <v>50</v>
      </c>
      <c r="AP7" s="14">
        <v>55</v>
      </c>
      <c r="AQ7" s="14">
        <v>0</v>
      </c>
      <c r="AR7" s="14">
        <v>0</v>
      </c>
      <c r="AS7" s="14">
        <v>0</v>
      </c>
      <c r="AT7" s="14">
        <v>0</v>
      </c>
      <c r="AU7" s="15">
        <v>0</v>
      </c>
      <c r="AV7" s="16">
        <v>352.7</v>
      </c>
      <c r="AW7" s="48" t="s">
        <v>43</v>
      </c>
      <c r="AX7" s="46" t="s">
        <v>207</v>
      </c>
      <c r="AY7" s="13">
        <v>79.7</v>
      </c>
      <c r="AZ7" s="14">
        <v>116.1</v>
      </c>
      <c r="BA7" s="14">
        <v>150.4</v>
      </c>
      <c r="BB7" s="14">
        <v>96</v>
      </c>
      <c r="BC7" s="14">
        <v>69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5">
        <v>0</v>
      </c>
      <c r="BL7" s="16">
        <v>511.20000000000005</v>
      </c>
      <c r="BM7" s="48" t="s">
        <v>43</v>
      </c>
      <c r="BN7" s="46" t="s">
        <v>230</v>
      </c>
      <c r="BO7" s="13">
        <v>117.5</v>
      </c>
      <c r="BP7" s="16">
        <v>117.5</v>
      </c>
      <c r="BQ7" s="48" t="s">
        <v>43</v>
      </c>
      <c r="BR7" s="46" t="s">
        <v>205</v>
      </c>
      <c r="BS7" s="13">
        <v>0</v>
      </c>
      <c r="BT7" s="14">
        <v>103.4</v>
      </c>
      <c r="BU7" s="14">
        <v>48</v>
      </c>
      <c r="BV7" s="14">
        <v>28.5</v>
      </c>
      <c r="BW7" s="14">
        <v>40</v>
      </c>
      <c r="BX7" s="14">
        <v>10.7</v>
      </c>
      <c r="BY7" s="14">
        <v>52.5</v>
      </c>
      <c r="BZ7" s="14">
        <v>54.2</v>
      </c>
      <c r="CA7" s="14">
        <v>0</v>
      </c>
      <c r="CB7" s="14">
        <v>0</v>
      </c>
      <c r="CC7" s="14">
        <v>0</v>
      </c>
      <c r="CD7" s="14">
        <v>0</v>
      </c>
      <c r="CE7" s="15">
        <v>0</v>
      </c>
      <c r="CF7" s="16">
        <v>337.3</v>
      </c>
      <c r="CG7" s="48" t="s">
        <v>43</v>
      </c>
      <c r="CH7" s="46" t="s">
        <v>226</v>
      </c>
      <c r="CI7" s="13">
        <v>69.8</v>
      </c>
      <c r="CJ7" s="16">
        <v>69.8</v>
      </c>
    </row>
    <row r="8" spans="1:88">
      <c r="A8" s="48" t="s">
        <v>50</v>
      </c>
      <c r="B8" s="46" t="s">
        <v>221</v>
      </c>
      <c r="C8" s="13">
        <v>53.5</v>
      </c>
      <c r="D8" s="14">
        <v>73.900000000000006</v>
      </c>
      <c r="E8" s="14">
        <v>52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5">
        <v>0</v>
      </c>
      <c r="P8" s="16">
        <v>179.4</v>
      </c>
      <c r="Q8" s="48" t="s">
        <v>50</v>
      </c>
      <c r="R8" s="46" t="s">
        <v>208</v>
      </c>
      <c r="S8" s="13">
        <v>6.8</v>
      </c>
      <c r="T8" s="14">
        <v>55.7</v>
      </c>
      <c r="U8" s="14">
        <v>63.5</v>
      </c>
      <c r="V8" s="14">
        <v>62.2</v>
      </c>
      <c r="W8" s="14">
        <v>48</v>
      </c>
      <c r="X8" s="14">
        <v>18.7</v>
      </c>
      <c r="Y8" s="14">
        <v>71.599999999999994</v>
      </c>
      <c r="Z8" s="14">
        <v>11.9</v>
      </c>
      <c r="AA8" s="14">
        <v>0</v>
      </c>
      <c r="AB8" s="14">
        <v>0</v>
      </c>
      <c r="AC8" s="14">
        <v>0</v>
      </c>
      <c r="AD8" s="14">
        <v>0</v>
      </c>
      <c r="AE8" s="15">
        <v>0</v>
      </c>
      <c r="AF8" s="16">
        <v>338.4</v>
      </c>
      <c r="AG8" s="48" t="s">
        <v>50</v>
      </c>
      <c r="AH8" s="46" t="s">
        <v>215</v>
      </c>
      <c r="AI8" s="13">
        <v>0</v>
      </c>
      <c r="AJ8" s="14">
        <v>0</v>
      </c>
      <c r="AK8" s="14">
        <v>103.8</v>
      </c>
      <c r="AL8" s="14">
        <v>85.3</v>
      </c>
      <c r="AM8" s="14">
        <v>0</v>
      </c>
      <c r="AN8" s="14">
        <v>36</v>
      </c>
      <c r="AO8" s="14">
        <v>30</v>
      </c>
      <c r="AP8" s="14">
        <v>27.5</v>
      </c>
      <c r="AQ8" s="14">
        <v>0</v>
      </c>
      <c r="AR8" s="14">
        <v>0</v>
      </c>
      <c r="AS8" s="14">
        <v>0</v>
      </c>
      <c r="AT8" s="14">
        <v>0</v>
      </c>
      <c r="AU8" s="15">
        <v>0</v>
      </c>
      <c r="AV8" s="16">
        <v>282.60000000000002</v>
      </c>
      <c r="AW8" s="48" t="s">
        <v>50</v>
      </c>
      <c r="AX8" s="46" t="s">
        <v>206</v>
      </c>
      <c r="AY8" s="13">
        <v>105.5</v>
      </c>
      <c r="AZ8" s="14">
        <v>159.1</v>
      </c>
      <c r="BA8" s="14">
        <v>86.8</v>
      </c>
      <c r="BB8" s="14">
        <v>24</v>
      </c>
      <c r="BC8" s="14">
        <v>7.7</v>
      </c>
      <c r="BD8" s="14">
        <v>22.9</v>
      </c>
      <c r="BE8" s="14">
        <v>27.4</v>
      </c>
      <c r="BF8" s="14">
        <v>44.4</v>
      </c>
      <c r="BG8" s="14">
        <v>12.1</v>
      </c>
      <c r="BH8" s="14">
        <v>0</v>
      </c>
      <c r="BI8" s="14">
        <v>0</v>
      </c>
      <c r="BJ8" s="14">
        <v>0</v>
      </c>
      <c r="BK8" s="15">
        <v>0</v>
      </c>
      <c r="BL8" s="16">
        <v>489.9</v>
      </c>
      <c r="BM8" s="48" t="s">
        <v>50</v>
      </c>
      <c r="BN8" s="46" t="s">
        <v>223</v>
      </c>
      <c r="BO8" s="13">
        <v>115</v>
      </c>
      <c r="BP8" s="16">
        <v>115</v>
      </c>
      <c r="BQ8" s="48" t="s">
        <v>50</v>
      </c>
      <c r="BR8" s="46" t="s">
        <v>209</v>
      </c>
      <c r="BS8" s="13">
        <v>0</v>
      </c>
      <c r="BT8" s="14">
        <v>130.6</v>
      </c>
      <c r="BU8" s="14">
        <v>114</v>
      </c>
      <c r="BV8" s="14">
        <v>0</v>
      </c>
      <c r="BW8" s="14">
        <v>50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5">
        <v>0</v>
      </c>
      <c r="CF8" s="16">
        <v>294.60000000000002</v>
      </c>
      <c r="CG8" s="48" t="s">
        <v>50</v>
      </c>
      <c r="CH8" s="46" t="s">
        <v>225</v>
      </c>
      <c r="CI8" s="13">
        <v>67.400000000000006</v>
      </c>
      <c r="CJ8" s="16">
        <v>67.400000000000006</v>
      </c>
    </row>
    <row r="9" spans="1:88">
      <c r="A9" s="48" t="s">
        <v>53</v>
      </c>
      <c r="B9" s="46" t="s">
        <v>215</v>
      </c>
      <c r="C9" s="13">
        <v>0</v>
      </c>
      <c r="D9" s="14">
        <v>0</v>
      </c>
      <c r="E9" s="14">
        <v>65</v>
      </c>
      <c r="F9" s="14">
        <v>52</v>
      </c>
      <c r="G9" s="14">
        <v>0</v>
      </c>
      <c r="H9" s="14">
        <v>18.7</v>
      </c>
      <c r="I9" s="14">
        <v>27.4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5">
        <v>0</v>
      </c>
      <c r="P9" s="16">
        <v>163.1</v>
      </c>
      <c r="Q9" s="48" t="s">
        <v>53</v>
      </c>
      <c r="R9" s="46" t="s">
        <v>205</v>
      </c>
      <c r="S9" s="13">
        <v>54.1</v>
      </c>
      <c r="T9" s="14">
        <v>64.3</v>
      </c>
      <c r="U9" s="14">
        <v>31.8</v>
      </c>
      <c r="V9" s="14">
        <v>35.6</v>
      </c>
      <c r="W9" s="14">
        <v>24</v>
      </c>
      <c r="X9" s="14">
        <v>0</v>
      </c>
      <c r="Y9" s="14">
        <v>30.7</v>
      </c>
      <c r="Z9" s="14">
        <v>71.3</v>
      </c>
      <c r="AA9" s="14">
        <v>0</v>
      </c>
      <c r="AB9" s="14">
        <v>0</v>
      </c>
      <c r="AC9" s="14">
        <v>0</v>
      </c>
      <c r="AD9" s="14">
        <v>0</v>
      </c>
      <c r="AE9" s="15">
        <v>0</v>
      </c>
      <c r="AF9" s="16">
        <v>311.8</v>
      </c>
      <c r="AG9" s="48" t="s">
        <v>53</v>
      </c>
      <c r="AH9" s="46" t="s">
        <v>209</v>
      </c>
      <c r="AI9" s="13">
        <v>0</v>
      </c>
      <c r="AJ9" s="14">
        <v>0</v>
      </c>
      <c r="AK9" s="14">
        <v>126</v>
      </c>
      <c r="AL9" s="14">
        <v>0</v>
      </c>
      <c r="AM9" s="14">
        <v>42</v>
      </c>
      <c r="AN9" s="14">
        <v>0</v>
      </c>
      <c r="AO9" s="14">
        <v>90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5">
        <v>0</v>
      </c>
      <c r="AV9" s="16">
        <v>258</v>
      </c>
      <c r="AW9" s="48" t="s">
        <v>53</v>
      </c>
      <c r="AX9" s="46" t="s">
        <v>216</v>
      </c>
      <c r="AY9" s="13">
        <v>137.80000000000001</v>
      </c>
      <c r="AZ9" s="14">
        <v>154.80000000000001</v>
      </c>
      <c r="BA9" s="14">
        <v>75.2</v>
      </c>
      <c r="BB9" s="14">
        <v>0</v>
      </c>
      <c r="BC9" s="14">
        <v>0</v>
      </c>
      <c r="BD9" s="14">
        <v>0</v>
      </c>
      <c r="BE9" s="14">
        <v>0</v>
      </c>
      <c r="BF9" s="14">
        <v>55.6</v>
      </c>
      <c r="BG9" s="14">
        <v>48.6</v>
      </c>
      <c r="BH9" s="14">
        <v>0</v>
      </c>
      <c r="BI9" s="14">
        <v>0</v>
      </c>
      <c r="BJ9" s="14">
        <v>0</v>
      </c>
      <c r="BK9" s="15">
        <v>0</v>
      </c>
      <c r="BL9" s="16">
        <v>472.00000000000006</v>
      </c>
      <c r="BM9" s="48" t="s">
        <v>53</v>
      </c>
      <c r="BN9" s="46" t="s">
        <v>228</v>
      </c>
      <c r="BO9" s="13">
        <v>112.5</v>
      </c>
      <c r="BP9" s="16">
        <v>112.5</v>
      </c>
      <c r="BQ9" s="48" t="s">
        <v>53</v>
      </c>
      <c r="BR9" s="46" t="s">
        <v>206</v>
      </c>
      <c r="BS9" s="13">
        <v>0</v>
      </c>
      <c r="BT9" s="14">
        <v>65.3</v>
      </c>
      <c r="BU9" s="14">
        <v>78</v>
      </c>
      <c r="BV9" s="14">
        <v>19</v>
      </c>
      <c r="BW9" s="14">
        <v>30</v>
      </c>
      <c r="BX9" s="14">
        <v>21.3</v>
      </c>
      <c r="BY9" s="14">
        <v>31.5</v>
      </c>
      <c r="BZ9" s="14">
        <v>21.7</v>
      </c>
      <c r="CA9" s="14">
        <v>0</v>
      </c>
      <c r="CB9" s="14">
        <v>0</v>
      </c>
      <c r="CC9" s="14">
        <v>0</v>
      </c>
      <c r="CD9" s="14">
        <v>0</v>
      </c>
      <c r="CE9" s="15">
        <v>0</v>
      </c>
      <c r="CF9" s="16">
        <v>266.8</v>
      </c>
      <c r="CG9" s="48" t="s">
        <v>53</v>
      </c>
      <c r="CH9" s="46" t="s">
        <v>235</v>
      </c>
      <c r="CI9" s="13">
        <v>65</v>
      </c>
      <c r="CJ9" s="16">
        <v>65</v>
      </c>
    </row>
    <row r="10" spans="1:88">
      <c r="A10" s="48" t="s">
        <v>57</v>
      </c>
      <c r="B10" s="46" t="s">
        <v>216</v>
      </c>
      <c r="C10" s="13">
        <v>77.8</v>
      </c>
      <c r="D10" s="14">
        <v>80.599999999999994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v>0</v>
      </c>
      <c r="P10" s="16">
        <v>158.39999999999998</v>
      </c>
      <c r="Q10" s="48" t="s">
        <v>57</v>
      </c>
      <c r="R10" s="46" t="s">
        <v>216</v>
      </c>
      <c r="S10" s="13">
        <v>81.2</v>
      </c>
      <c r="T10" s="14">
        <v>81.400000000000006</v>
      </c>
      <c r="U10" s="14">
        <v>38.1</v>
      </c>
      <c r="V10" s="14">
        <v>0</v>
      </c>
      <c r="W10" s="14">
        <v>0</v>
      </c>
      <c r="X10" s="14">
        <v>0</v>
      </c>
      <c r="Y10" s="14">
        <v>0</v>
      </c>
      <c r="Z10" s="14">
        <v>47.5</v>
      </c>
      <c r="AA10" s="14">
        <v>0</v>
      </c>
      <c r="AB10" s="14">
        <v>35</v>
      </c>
      <c r="AC10" s="14">
        <v>0</v>
      </c>
      <c r="AD10" s="14">
        <v>0</v>
      </c>
      <c r="AE10" s="15">
        <v>0</v>
      </c>
      <c r="AF10" s="16">
        <v>283.20000000000005</v>
      </c>
      <c r="AG10" s="48" t="s">
        <v>57</v>
      </c>
      <c r="AH10" s="46" t="s">
        <v>205</v>
      </c>
      <c r="AI10" s="13">
        <v>0</v>
      </c>
      <c r="AJ10" s="14">
        <v>0</v>
      </c>
      <c r="AK10" s="14">
        <v>37.1</v>
      </c>
      <c r="AL10" s="14">
        <v>21.3</v>
      </c>
      <c r="AM10" s="14">
        <v>21</v>
      </c>
      <c r="AN10" s="14">
        <v>9</v>
      </c>
      <c r="AO10" s="14">
        <v>60</v>
      </c>
      <c r="AP10" s="14">
        <v>68.8</v>
      </c>
      <c r="AQ10" s="14">
        <v>28.6</v>
      </c>
      <c r="AR10" s="14">
        <v>0</v>
      </c>
      <c r="AS10" s="14">
        <v>0</v>
      </c>
      <c r="AT10" s="14">
        <v>0</v>
      </c>
      <c r="AU10" s="15">
        <v>0</v>
      </c>
      <c r="AV10" s="16">
        <v>245.79999999999998</v>
      </c>
      <c r="AW10" s="48" t="s">
        <v>57</v>
      </c>
      <c r="AX10" s="46" t="s">
        <v>393</v>
      </c>
      <c r="AY10" s="13">
        <v>0</v>
      </c>
      <c r="AZ10" s="14">
        <v>98.9</v>
      </c>
      <c r="BA10" s="14">
        <v>98.4</v>
      </c>
      <c r="BB10" s="14">
        <v>40</v>
      </c>
      <c r="BC10" s="14">
        <v>15.3</v>
      </c>
      <c r="BD10" s="14">
        <v>30.5</v>
      </c>
      <c r="BE10" s="14">
        <v>54.9</v>
      </c>
      <c r="BF10" s="14">
        <v>66.7</v>
      </c>
      <c r="BG10" s="14">
        <v>60.7</v>
      </c>
      <c r="BH10" s="14">
        <v>0</v>
      </c>
      <c r="BI10" s="14">
        <v>0</v>
      </c>
      <c r="BJ10" s="14">
        <v>0</v>
      </c>
      <c r="BK10" s="15">
        <v>0</v>
      </c>
      <c r="BL10" s="16">
        <v>465.4</v>
      </c>
      <c r="BM10" s="48" t="s">
        <v>57</v>
      </c>
      <c r="BN10" s="46" t="s">
        <v>444</v>
      </c>
      <c r="BO10" s="13">
        <v>110</v>
      </c>
      <c r="BP10" s="16">
        <v>110</v>
      </c>
      <c r="BQ10" s="48" t="s">
        <v>57</v>
      </c>
      <c r="BR10" s="46" t="s">
        <v>215</v>
      </c>
      <c r="BS10" s="13">
        <v>0</v>
      </c>
      <c r="BT10" s="14">
        <v>76.2</v>
      </c>
      <c r="BU10" s="14">
        <v>6</v>
      </c>
      <c r="BV10" s="14">
        <v>66.5</v>
      </c>
      <c r="BW10" s="14">
        <v>0</v>
      </c>
      <c r="BX10" s="14">
        <v>53.3</v>
      </c>
      <c r="BY10" s="14">
        <v>63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5">
        <v>0</v>
      </c>
      <c r="CF10" s="16">
        <v>265</v>
      </c>
      <c r="CG10" s="48" t="s">
        <v>57</v>
      </c>
      <c r="CH10" s="46" t="s">
        <v>203</v>
      </c>
      <c r="CI10" s="13">
        <v>62.6</v>
      </c>
      <c r="CJ10" s="16">
        <v>62.6</v>
      </c>
    </row>
    <row r="11" spans="1:88">
      <c r="A11" s="48" t="s">
        <v>61</v>
      </c>
      <c r="B11" s="46" t="s">
        <v>225</v>
      </c>
      <c r="C11" s="13">
        <v>80.3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64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5">
        <v>0</v>
      </c>
      <c r="P11" s="16">
        <v>144.30000000000001</v>
      </c>
      <c r="Q11" s="48" t="s">
        <v>61</v>
      </c>
      <c r="R11" s="46" t="s">
        <v>209</v>
      </c>
      <c r="S11" s="13">
        <v>0</v>
      </c>
      <c r="T11" s="14">
        <v>120</v>
      </c>
      <c r="U11" s="14">
        <v>108</v>
      </c>
      <c r="V11" s="14">
        <v>0</v>
      </c>
      <c r="W11" s="14">
        <v>40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5">
        <v>0</v>
      </c>
      <c r="AF11" s="16">
        <v>268</v>
      </c>
      <c r="AG11" s="48" t="s">
        <v>61</v>
      </c>
      <c r="AH11" s="46" t="s">
        <v>206</v>
      </c>
      <c r="AI11" s="13">
        <v>0</v>
      </c>
      <c r="AJ11" s="14">
        <v>0</v>
      </c>
      <c r="AK11" s="14">
        <v>74.099999999999994</v>
      </c>
      <c r="AL11" s="14">
        <v>32</v>
      </c>
      <c r="AM11" s="14">
        <v>31.5</v>
      </c>
      <c r="AN11" s="14">
        <v>27</v>
      </c>
      <c r="AO11" s="14">
        <v>10</v>
      </c>
      <c r="AP11" s="14">
        <v>13.8</v>
      </c>
      <c r="AQ11" s="14">
        <v>14.3</v>
      </c>
      <c r="AR11" s="14">
        <v>0</v>
      </c>
      <c r="AS11" s="14">
        <v>0</v>
      </c>
      <c r="AT11" s="14">
        <v>0</v>
      </c>
      <c r="AU11" s="15">
        <v>0</v>
      </c>
      <c r="AV11" s="16">
        <v>202.70000000000002</v>
      </c>
      <c r="AW11" s="48" t="s">
        <v>61</v>
      </c>
      <c r="AX11" s="46" t="s">
        <v>209</v>
      </c>
      <c r="AY11" s="13">
        <v>0</v>
      </c>
      <c r="AZ11" s="14">
        <v>167.7</v>
      </c>
      <c r="BA11" s="14">
        <v>162</v>
      </c>
      <c r="BB11" s="14">
        <v>0</v>
      </c>
      <c r="BC11" s="14">
        <v>23</v>
      </c>
      <c r="BD11" s="14">
        <v>0</v>
      </c>
      <c r="BE11" s="14">
        <v>109.7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5">
        <v>0</v>
      </c>
      <c r="BL11" s="16">
        <v>462.4</v>
      </c>
      <c r="BM11" s="48" t="s">
        <v>61</v>
      </c>
      <c r="BN11" s="46" t="s">
        <v>235</v>
      </c>
      <c r="BO11" s="13">
        <v>107.5</v>
      </c>
      <c r="BP11" s="16">
        <v>107.5</v>
      </c>
      <c r="BQ11" s="48" t="s">
        <v>61</v>
      </c>
      <c r="BR11" s="46" t="s">
        <v>210</v>
      </c>
      <c r="BS11" s="13">
        <v>0</v>
      </c>
      <c r="BT11" s="14">
        <v>136</v>
      </c>
      <c r="BU11" s="14">
        <v>108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5">
        <v>0</v>
      </c>
      <c r="CF11" s="16">
        <v>244</v>
      </c>
      <c r="CG11" s="48" t="s">
        <v>61</v>
      </c>
      <c r="CH11" s="46" t="s">
        <v>217</v>
      </c>
      <c r="CI11" s="13">
        <v>60.2</v>
      </c>
      <c r="CJ11" s="16">
        <v>60.2</v>
      </c>
    </row>
    <row r="12" spans="1:88">
      <c r="A12" s="48" t="s">
        <v>64</v>
      </c>
      <c r="B12" s="46" t="s">
        <v>217</v>
      </c>
      <c r="C12" s="13">
        <v>51.1</v>
      </c>
      <c r="D12" s="14">
        <v>67.099999999999994</v>
      </c>
      <c r="E12" s="14">
        <v>19.5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5">
        <v>0</v>
      </c>
      <c r="P12" s="16">
        <v>137.69999999999999</v>
      </c>
      <c r="Q12" s="48" t="s">
        <v>64</v>
      </c>
      <c r="R12" s="46" t="s">
        <v>207</v>
      </c>
      <c r="S12" s="13">
        <v>49.6</v>
      </c>
      <c r="T12" s="14">
        <v>0</v>
      </c>
      <c r="U12" s="14">
        <v>95.3</v>
      </c>
      <c r="V12" s="14">
        <v>71.099999999999994</v>
      </c>
      <c r="W12" s="14">
        <v>32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5">
        <v>0</v>
      </c>
      <c r="AF12" s="16">
        <v>248</v>
      </c>
      <c r="AG12" s="48" t="s">
        <v>64</v>
      </c>
      <c r="AH12" s="46" t="s">
        <v>219</v>
      </c>
      <c r="AI12" s="13">
        <v>0</v>
      </c>
      <c r="AJ12" s="14">
        <v>0</v>
      </c>
      <c r="AK12" s="14">
        <v>81.5</v>
      </c>
      <c r="AL12" s="14">
        <v>0</v>
      </c>
      <c r="AM12" s="14">
        <v>0</v>
      </c>
      <c r="AN12" s="14">
        <v>0</v>
      </c>
      <c r="AO12" s="14">
        <v>20</v>
      </c>
      <c r="AP12" s="14">
        <v>0</v>
      </c>
      <c r="AQ12" s="14">
        <v>85.7</v>
      </c>
      <c r="AR12" s="14">
        <v>0</v>
      </c>
      <c r="AS12" s="14">
        <v>0</v>
      </c>
      <c r="AT12" s="14">
        <v>0</v>
      </c>
      <c r="AU12" s="15">
        <v>0</v>
      </c>
      <c r="AV12" s="16">
        <v>187.2</v>
      </c>
      <c r="AW12" s="48" t="s">
        <v>64</v>
      </c>
      <c r="AX12" s="46" t="s">
        <v>204</v>
      </c>
      <c r="AY12" s="13">
        <v>0</v>
      </c>
      <c r="AZ12" s="14">
        <v>0</v>
      </c>
      <c r="BA12" s="14">
        <v>81</v>
      </c>
      <c r="BB12" s="14">
        <v>48</v>
      </c>
      <c r="BC12" s="14">
        <v>61.3</v>
      </c>
      <c r="BD12" s="14">
        <v>53.5</v>
      </c>
      <c r="BE12" s="14">
        <v>73.099999999999994</v>
      </c>
      <c r="BF12" s="14">
        <v>88.9</v>
      </c>
      <c r="BG12" s="14">
        <v>36.4</v>
      </c>
      <c r="BH12" s="14">
        <v>0</v>
      </c>
      <c r="BI12" s="14">
        <v>0</v>
      </c>
      <c r="BJ12" s="14">
        <v>0</v>
      </c>
      <c r="BK12" s="15">
        <v>0</v>
      </c>
      <c r="BL12" s="16">
        <v>442.19999999999993</v>
      </c>
      <c r="BM12" s="48" t="s">
        <v>64</v>
      </c>
      <c r="BN12" s="46" t="s">
        <v>214</v>
      </c>
      <c r="BO12" s="13">
        <v>105</v>
      </c>
      <c r="BP12" s="16">
        <v>105</v>
      </c>
      <c r="BQ12" s="48" t="s">
        <v>64</v>
      </c>
      <c r="BR12" s="46" t="s">
        <v>207</v>
      </c>
      <c r="BS12" s="13">
        <v>0</v>
      </c>
      <c r="BT12" s="14">
        <v>0</v>
      </c>
      <c r="BU12" s="14">
        <v>102</v>
      </c>
      <c r="BV12" s="14">
        <v>57</v>
      </c>
      <c r="BW12" s="14">
        <v>60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5">
        <v>0</v>
      </c>
      <c r="CF12" s="16">
        <v>219</v>
      </c>
      <c r="CG12" s="48" t="s">
        <v>64</v>
      </c>
      <c r="CH12" s="46" t="s">
        <v>234</v>
      </c>
      <c r="CI12" s="13">
        <v>57.8</v>
      </c>
      <c r="CJ12" s="16">
        <v>57.8</v>
      </c>
    </row>
    <row r="13" spans="1:88">
      <c r="A13" s="48" t="s">
        <v>66</v>
      </c>
      <c r="B13" s="46" t="s">
        <v>235</v>
      </c>
      <c r="C13" s="13">
        <v>63.2</v>
      </c>
      <c r="D13" s="14">
        <v>33.6</v>
      </c>
      <c r="E13" s="14">
        <v>6.5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5">
        <v>0</v>
      </c>
      <c r="P13" s="16">
        <v>103.30000000000001</v>
      </c>
      <c r="Q13" s="48" t="s">
        <v>66</v>
      </c>
      <c r="R13" s="46" t="s">
        <v>225</v>
      </c>
      <c r="S13" s="13">
        <v>88</v>
      </c>
      <c r="T13" s="14">
        <v>60</v>
      </c>
      <c r="U13" s="14">
        <v>0</v>
      </c>
      <c r="V13" s="14">
        <v>0</v>
      </c>
      <c r="W13" s="14">
        <v>0</v>
      </c>
      <c r="X13" s="14">
        <v>0</v>
      </c>
      <c r="Y13" s="14">
        <v>92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5">
        <v>0</v>
      </c>
      <c r="AF13" s="16">
        <v>240</v>
      </c>
      <c r="AG13" s="48" t="s">
        <v>66</v>
      </c>
      <c r="AH13" s="46" t="s">
        <v>216</v>
      </c>
      <c r="AI13" s="13">
        <v>0</v>
      </c>
      <c r="AJ13" s="14">
        <v>0</v>
      </c>
      <c r="AK13" s="14">
        <v>51.9</v>
      </c>
      <c r="AL13" s="14">
        <v>0</v>
      </c>
      <c r="AM13" s="14">
        <v>0</v>
      </c>
      <c r="AN13" s="14">
        <v>0</v>
      </c>
      <c r="AO13" s="14">
        <v>0</v>
      </c>
      <c r="AP13" s="14">
        <v>41.3</v>
      </c>
      <c r="AQ13" s="14">
        <v>42.9</v>
      </c>
      <c r="AR13" s="14">
        <v>15</v>
      </c>
      <c r="AS13" s="14">
        <v>0</v>
      </c>
      <c r="AT13" s="14">
        <v>0</v>
      </c>
      <c r="AU13" s="15">
        <v>0</v>
      </c>
      <c r="AV13" s="16">
        <v>151.1</v>
      </c>
      <c r="AW13" s="48" t="s">
        <v>66</v>
      </c>
      <c r="AX13" s="46" t="s">
        <v>214</v>
      </c>
      <c r="AY13" s="13">
        <v>135.6</v>
      </c>
      <c r="AZ13" s="14">
        <v>129</v>
      </c>
      <c r="BA13" s="14">
        <v>156.19999999999999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5">
        <v>0</v>
      </c>
      <c r="BL13" s="16">
        <v>420.8</v>
      </c>
      <c r="BM13" s="48" t="s">
        <v>66</v>
      </c>
      <c r="BN13" s="46" t="s">
        <v>237</v>
      </c>
      <c r="BO13" s="13">
        <v>102.5</v>
      </c>
      <c r="BP13" s="16">
        <v>102.5</v>
      </c>
      <c r="BQ13" s="48" t="s">
        <v>66</v>
      </c>
      <c r="BR13" s="46" t="s">
        <v>222</v>
      </c>
      <c r="BS13" s="13">
        <v>0</v>
      </c>
      <c r="BT13" s="14">
        <v>108.8</v>
      </c>
      <c r="BU13" s="14">
        <v>90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5">
        <v>0</v>
      </c>
      <c r="CF13" s="16">
        <v>198.8</v>
      </c>
      <c r="CG13" s="48" t="s">
        <v>66</v>
      </c>
      <c r="CH13" s="46" t="s">
        <v>220</v>
      </c>
      <c r="CI13" s="13">
        <v>55.3</v>
      </c>
      <c r="CJ13" s="16">
        <v>55.3</v>
      </c>
    </row>
    <row r="14" spans="1:88">
      <c r="A14" s="48" t="s">
        <v>71</v>
      </c>
      <c r="B14" s="46" t="s">
        <v>219</v>
      </c>
      <c r="C14" s="13">
        <v>0</v>
      </c>
      <c r="D14" s="14">
        <v>47</v>
      </c>
      <c r="E14" s="14">
        <v>13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36</v>
      </c>
      <c r="L14" s="14">
        <v>0</v>
      </c>
      <c r="M14" s="14">
        <v>0</v>
      </c>
      <c r="N14" s="14">
        <v>0</v>
      </c>
      <c r="O14" s="15">
        <v>0</v>
      </c>
      <c r="P14" s="16">
        <v>96</v>
      </c>
      <c r="Q14" s="48" t="s">
        <v>71</v>
      </c>
      <c r="R14" s="46" t="s">
        <v>214</v>
      </c>
      <c r="S14" s="13">
        <v>27.1</v>
      </c>
      <c r="T14" s="14">
        <v>94.3</v>
      </c>
      <c r="U14" s="14">
        <v>88.9</v>
      </c>
      <c r="V14" s="14">
        <v>0</v>
      </c>
      <c r="W14" s="14">
        <v>0</v>
      </c>
      <c r="X14" s="14">
        <v>0</v>
      </c>
      <c r="Y14" s="14">
        <v>20.399999999999999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5">
        <v>0</v>
      </c>
      <c r="AF14" s="16">
        <v>230.70000000000002</v>
      </c>
      <c r="AG14" s="48" t="s">
        <v>71</v>
      </c>
      <c r="AH14" s="46" t="s">
        <v>207</v>
      </c>
      <c r="AI14" s="13">
        <v>0</v>
      </c>
      <c r="AJ14" s="14">
        <v>0</v>
      </c>
      <c r="AK14" s="14">
        <v>118.6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5">
        <v>0</v>
      </c>
      <c r="AV14" s="16">
        <v>118.6</v>
      </c>
      <c r="AW14" s="48" t="s">
        <v>71</v>
      </c>
      <c r="AX14" s="46" t="s">
        <v>225</v>
      </c>
      <c r="AY14" s="13">
        <v>109.8</v>
      </c>
      <c r="AZ14" s="14">
        <v>0</v>
      </c>
      <c r="BA14" s="14">
        <v>0</v>
      </c>
      <c r="BB14" s="14">
        <v>0</v>
      </c>
      <c r="BC14" s="14">
        <v>84.3</v>
      </c>
      <c r="BD14" s="14">
        <v>76.400000000000006</v>
      </c>
      <c r="BE14" s="14">
        <v>128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5">
        <v>0</v>
      </c>
      <c r="BL14" s="16">
        <v>398.5</v>
      </c>
      <c r="BM14" s="48" t="s">
        <v>71</v>
      </c>
      <c r="BN14" s="46" t="s">
        <v>404</v>
      </c>
      <c r="BO14" s="13">
        <v>100</v>
      </c>
      <c r="BP14" s="16">
        <v>100</v>
      </c>
      <c r="BQ14" s="48" t="s">
        <v>71</v>
      </c>
      <c r="BR14" s="46" t="s">
        <v>217</v>
      </c>
      <c r="BS14" s="13">
        <v>0</v>
      </c>
      <c r="BT14" s="14">
        <v>81.599999999999994</v>
      </c>
      <c r="BU14" s="14">
        <v>42</v>
      </c>
      <c r="BV14" s="14">
        <v>0</v>
      </c>
      <c r="BW14" s="14">
        <v>0</v>
      </c>
      <c r="BX14" s="14">
        <v>0</v>
      </c>
      <c r="BY14" s="14">
        <v>10.5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5">
        <v>0</v>
      </c>
      <c r="CF14" s="16">
        <v>134.1</v>
      </c>
      <c r="CG14" s="48" t="s">
        <v>71</v>
      </c>
      <c r="CH14" s="46" t="s">
        <v>221</v>
      </c>
      <c r="CI14" s="13">
        <v>52.9</v>
      </c>
      <c r="CJ14" s="16">
        <v>52.9</v>
      </c>
    </row>
    <row r="15" spans="1:88">
      <c r="A15" s="48" t="s">
        <v>73</v>
      </c>
      <c r="B15" s="46" t="s">
        <v>210</v>
      </c>
      <c r="C15" s="13">
        <v>0</v>
      </c>
      <c r="D15" s="14">
        <v>94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5">
        <v>0</v>
      </c>
      <c r="P15" s="16">
        <v>94</v>
      </c>
      <c r="Q15" s="48" t="s">
        <v>73</v>
      </c>
      <c r="R15" s="46" t="s">
        <v>221</v>
      </c>
      <c r="S15" s="13">
        <v>65.400000000000006</v>
      </c>
      <c r="T15" s="14">
        <v>68.599999999999994</v>
      </c>
      <c r="U15" s="14">
        <v>50.8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5">
        <v>0</v>
      </c>
      <c r="AF15" s="16">
        <v>184.8</v>
      </c>
      <c r="AG15" s="48" t="s">
        <v>73</v>
      </c>
      <c r="AH15" s="46" t="s">
        <v>225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100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5">
        <v>0</v>
      </c>
      <c r="AV15" s="16">
        <v>100</v>
      </c>
      <c r="AW15" s="48" t="s">
        <v>73</v>
      </c>
      <c r="AX15" s="46" t="s">
        <v>215</v>
      </c>
      <c r="AY15" s="13">
        <v>0</v>
      </c>
      <c r="AZ15" s="14">
        <v>0</v>
      </c>
      <c r="BA15" s="14">
        <v>127.3</v>
      </c>
      <c r="BB15" s="14">
        <v>80</v>
      </c>
      <c r="BC15" s="14">
        <v>0</v>
      </c>
      <c r="BD15" s="14">
        <v>61.1</v>
      </c>
      <c r="BE15" s="14">
        <v>45.7</v>
      </c>
      <c r="BF15" s="14">
        <v>22.2</v>
      </c>
      <c r="BG15" s="14">
        <v>0</v>
      </c>
      <c r="BH15" s="14">
        <v>0</v>
      </c>
      <c r="BI15" s="14">
        <v>0</v>
      </c>
      <c r="BJ15" s="14">
        <v>0</v>
      </c>
      <c r="BK15" s="15">
        <v>0</v>
      </c>
      <c r="BL15" s="16">
        <v>336.3</v>
      </c>
      <c r="BM15" s="48" t="s">
        <v>73</v>
      </c>
      <c r="BN15" s="46" t="s">
        <v>411</v>
      </c>
      <c r="BO15" s="13">
        <v>97.5</v>
      </c>
      <c r="BP15" s="16">
        <v>97.5</v>
      </c>
      <c r="BQ15" s="48" t="s">
        <v>73</v>
      </c>
      <c r="BR15" s="46" t="s">
        <v>237</v>
      </c>
      <c r="BS15" s="13">
        <v>0</v>
      </c>
      <c r="BT15" s="14">
        <v>114.2</v>
      </c>
      <c r="BU15" s="14">
        <v>18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5">
        <v>0</v>
      </c>
      <c r="CF15" s="16">
        <v>132.19999999999999</v>
      </c>
      <c r="CG15" s="48" t="s">
        <v>73</v>
      </c>
      <c r="CH15" s="46" t="s">
        <v>564</v>
      </c>
      <c r="CI15" s="13">
        <v>50.5</v>
      </c>
      <c r="CJ15" s="16">
        <v>50.5</v>
      </c>
    </row>
    <row r="16" spans="1:88">
      <c r="A16" s="48" t="s">
        <v>77</v>
      </c>
      <c r="B16" s="46" t="s">
        <v>228</v>
      </c>
      <c r="C16" s="13">
        <v>90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v>0</v>
      </c>
      <c r="P16" s="16">
        <v>90</v>
      </c>
      <c r="Q16" s="48" t="s">
        <v>77</v>
      </c>
      <c r="R16" s="46" t="s">
        <v>211</v>
      </c>
      <c r="S16" s="13">
        <v>76.7</v>
      </c>
      <c r="T16" s="14">
        <v>102.9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5">
        <v>0</v>
      </c>
      <c r="AF16" s="16">
        <v>179.60000000000002</v>
      </c>
      <c r="AG16" s="48" t="s">
        <v>77</v>
      </c>
      <c r="AH16" s="46" t="s">
        <v>234</v>
      </c>
      <c r="AI16" s="13">
        <v>0</v>
      </c>
      <c r="AJ16" s="14">
        <v>0</v>
      </c>
      <c r="AK16" s="14">
        <v>29.6</v>
      </c>
      <c r="AL16" s="14">
        <v>42.7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5">
        <v>0</v>
      </c>
      <c r="AV16" s="16">
        <v>72.300000000000011</v>
      </c>
      <c r="AW16" s="48" t="s">
        <v>77</v>
      </c>
      <c r="AX16" s="46" t="s">
        <v>392</v>
      </c>
      <c r="AY16" s="13">
        <v>0</v>
      </c>
      <c r="AZ16" s="14">
        <v>38.700000000000003</v>
      </c>
      <c r="BA16" s="14">
        <v>104.1</v>
      </c>
      <c r="BB16" s="14">
        <v>64</v>
      </c>
      <c r="BC16" s="14">
        <v>53.7</v>
      </c>
      <c r="BD16" s="14">
        <v>7.6</v>
      </c>
      <c r="BE16" s="14">
        <v>64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5">
        <v>0</v>
      </c>
      <c r="BL16" s="16">
        <v>332.1</v>
      </c>
      <c r="BM16" s="48" t="s">
        <v>77</v>
      </c>
      <c r="BN16" s="46" t="s">
        <v>220</v>
      </c>
      <c r="BO16" s="13">
        <v>95</v>
      </c>
      <c r="BP16" s="16">
        <v>95</v>
      </c>
      <c r="BQ16" s="48" t="s">
        <v>77</v>
      </c>
      <c r="BR16" s="46" t="s">
        <v>251</v>
      </c>
      <c r="BS16" s="13">
        <v>0</v>
      </c>
      <c r="BT16" s="14">
        <v>32.6</v>
      </c>
      <c r="BU16" s="14">
        <v>66</v>
      </c>
      <c r="BV16" s="14">
        <v>9.5</v>
      </c>
      <c r="BW16" s="14">
        <v>0</v>
      </c>
      <c r="BX16" s="14">
        <v>0</v>
      </c>
      <c r="BY16" s="14">
        <v>21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5">
        <v>0</v>
      </c>
      <c r="CF16" s="16">
        <v>129.1</v>
      </c>
      <c r="CG16" s="48" t="s">
        <v>77</v>
      </c>
      <c r="CH16" s="46" t="s">
        <v>393</v>
      </c>
      <c r="CI16" s="13">
        <v>48.1</v>
      </c>
      <c r="CJ16" s="16">
        <v>48.1</v>
      </c>
    </row>
    <row r="17" spans="1:88">
      <c r="A17" s="48" t="s">
        <v>80</v>
      </c>
      <c r="B17" s="46" t="s">
        <v>223</v>
      </c>
      <c r="C17" s="13">
        <v>87.6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5">
        <v>0</v>
      </c>
      <c r="P17" s="16">
        <v>87.6</v>
      </c>
      <c r="Q17" s="48" t="s">
        <v>80</v>
      </c>
      <c r="R17" s="46" t="s">
        <v>237</v>
      </c>
      <c r="S17" s="13">
        <v>85.7</v>
      </c>
      <c r="T17" s="14">
        <v>90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5">
        <v>0</v>
      </c>
      <c r="AF17" s="16">
        <v>175.7</v>
      </c>
      <c r="AG17" s="48" t="s">
        <v>80</v>
      </c>
      <c r="AH17" s="46" t="s">
        <v>224</v>
      </c>
      <c r="AI17" s="13">
        <v>0</v>
      </c>
      <c r="AJ17" s="14">
        <v>0</v>
      </c>
      <c r="AK17" s="14">
        <v>22.2</v>
      </c>
      <c r="AL17" s="14">
        <v>10.7</v>
      </c>
      <c r="AM17" s="14">
        <v>10.5</v>
      </c>
      <c r="AN17" s="14">
        <v>18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5">
        <v>0</v>
      </c>
      <c r="AV17" s="16">
        <v>61.4</v>
      </c>
      <c r="AW17" s="48" t="s">
        <v>80</v>
      </c>
      <c r="AX17" s="46" t="s">
        <v>210</v>
      </c>
      <c r="AY17" s="13">
        <v>0</v>
      </c>
      <c r="AZ17" s="14">
        <v>172</v>
      </c>
      <c r="BA17" s="14">
        <v>144.6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5">
        <v>0</v>
      </c>
      <c r="BL17" s="16">
        <v>316.60000000000002</v>
      </c>
      <c r="BM17" s="48" t="s">
        <v>80</v>
      </c>
      <c r="BN17" s="46" t="s">
        <v>203</v>
      </c>
      <c r="BO17" s="13">
        <v>92.5</v>
      </c>
      <c r="BP17" s="16">
        <v>92.5</v>
      </c>
      <c r="BQ17" s="48" t="s">
        <v>80</v>
      </c>
      <c r="BR17" s="46" t="s">
        <v>221</v>
      </c>
      <c r="BS17" s="13">
        <v>0</v>
      </c>
      <c r="BT17" s="14">
        <v>70.7</v>
      </c>
      <c r="BU17" s="14">
        <v>54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5">
        <v>0</v>
      </c>
      <c r="CF17" s="16">
        <v>124.7</v>
      </c>
      <c r="CG17" s="48" t="s">
        <v>80</v>
      </c>
      <c r="CH17" s="46" t="s">
        <v>565</v>
      </c>
      <c r="CI17" s="13">
        <v>45.7</v>
      </c>
      <c r="CJ17" s="16">
        <v>45.7</v>
      </c>
    </row>
    <row r="18" spans="1:88">
      <c r="A18" s="48" t="s">
        <v>83</v>
      </c>
      <c r="B18" s="46" t="s">
        <v>226</v>
      </c>
      <c r="C18" s="13">
        <v>85.1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5">
        <v>0</v>
      </c>
      <c r="P18" s="16">
        <v>85.1</v>
      </c>
      <c r="Q18" s="48" t="s">
        <v>83</v>
      </c>
      <c r="R18" s="46" t="s">
        <v>206</v>
      </c>
      <c r="S18" s="13">
        <v>2.2999999999999998</v>
      </c>
      <c r="T18" s="14">
        <v>8.6</v>
      </c>
      <c r="U18" s="14">
        <v>44.5</v>
      </c>
      <c r="V18" s="14">
        <v>26.7</v>
      </c>
      <c r="W18" s="14">
        <v>16</v>
      </c>
      <c r="X18" s="14">
        <v>9.3000000000000007</v>
      </c>
      <c r="Y18" s="14">
        <v>10.199999999999999</v>
      </c>
      <c r="Z18" s="14">
        <v>23.8</v>
      </c>
      <c r="AA18" s="14">
        <v>18.3</v>
      </c>
      <c r="AB18" s="14">
        <v>0</v>
      </c>
      <c r="AC18" s="14">
        <v>0</v>
      </c>
      <c r="AD18" s="14">
        <v>0</v>
      </c>
      <c r="AE18" s="15">
        <v>0</v>
      </c>
      <c r="AF18" s="16">
        <v>159.70000000000002</v>
      </c>
      <c r="AG18" s="48" t="s">
        <v>83</v>
      </c>
      <c r="AH18" s="46" t="s">
        <v>221</v>
      </c>
      <c r="AI18" s="13">
        <v>0</v>
      </c>
      <c r="AJ18" s="14">
        <v>0</v>
      </c>
      <c r="AK18" s="14">
        <v>59.3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5">
        <v>0</v>
      </c>
      <c r="AV18" s="16">
        <v>59.3</v>
      </c>
      <c r="AW18" s="48" t="s">
        <v>83</v>
      </c>
      <c r="AX18" s="46" t="s">
        <v>208</v>
      </c>
      <c r="AY18" s="13">
        <v>0</v>
      </c>
      <c r="AZ18" s="14">
        <v>0</v>
      </c>
      <c r="BA18" s="14">
        <v>115.7</v>
      </c>
      <c r="BB18" s="14">
        <v>56</v>
      </c>
      <c r="BC18" s="14">
        <v>30.7</v>
      </c>
      <c r="BD18" s="14">
        <v>38.200000000000003</v>
      </c>
      <c r="BE18" s="14">
        <v>36.6</v>
      </c>
      <c r="BF18" s="14">
        <v>11.1</v>
      </c>
      <c r="BG18" s="14">
        <v>0</v>
      </c>
      <c r="BH18" s="14">
        <v>0</v>
      </c>
      <c r="BI18" s="14">
        <v>0</v>
      </c>
      <c r="BJ18" s="14">
        <v>0</v>
      </c>
      <c r="BK18" s="15">
        <v>0</v>
      </c>
      <c r="BL18" s="16">
        <v>288.3</v>
      </c>
      <c r="BM18" s="48" t="s">
        <v>83</v>
      </c>
      <c r="BN18" s="46" t="s">
        <v>234</v>
      </c>
      <c r="BO18" s="13">
        <v>90</v>
      </c>
      <c r="BP18" s="16">
        <v>90</v>
      </c>
      <c r="BQ18" s="48" t="s">
        <v>83</v>
      </c>
      <c r="BR18" s="46" t="s">
        <v>240</v>
      </c>
      <c r="BS18" s="13">
        <v>0</v>
      </c>
      <c r="BT18" s="14">
        <v>119.7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5">
        <v>0</v>
      </c>
      <c r="CF18" s="16">
        <v>119.7</v>
      </c>
      <c r="CG18" s="48" t="s">
        <v>83</v>
      </c>
      <c r="CH18" s="46" t="s">
        <v>239</v>
      </c>
      <c r="CI18" s="13">
        <v>43.3</v>
      </c>
      <c r="CJ18" s="16">
        <v>43.3</v>
      </c>
    </row>
    <row r="19" spans="1:88">
      <c r="A19" s="48" t="s">
        <v>86</v>
      </c>
      <c r="B19" s="46" t="s">
        <v>230</v>
      </c>
      <c r="C19" s="13">
        <v>82.7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5">
        <v>0</v>
      </c>
      <c r="P19" s="16">
        <v>82.7</v>
      </c>
      <c r="Q19" s="48" t="s">
        <v>86</v>
      </c>
      <c r="R19" s="46" t="s">
        <v>217</v>
      </c>
      <c r="S19" s="13">
        <v>56.4</v>
      </c>
      <c r="T19" s="14">
        <v>77.099999999999994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5">
        <v>0</v>
      </c>
      <c r="AF19" s="16">
        <v>133.5</v>
      </c>
      <c r="AG19" s="48" t="s">
        <v>86</v>
      </c>
      <c r="AH19" s="46" t="s">
        <v>252</v>
      </c>
      <c r="AI19" s="13">
        <v>0</v>
      </c>
      <c r="AJ19" s="14">
        <v>0</v>
      </c>
      <c r="AK19" s="14">
        <v>44.5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5">
        <v>0</v>
      </c>
      <c r="AV19" s="16">
        <v>44.5</v>
      </c>
      <c r="AW19" s="48" t="s">
        <v>86</v>
      </c>
      <c r="AX19" s="46" t="s">
        <v>221</v>
      </c>
      <c r="AY19" s="13">
        <v>111.9</v>
      </c>
      <c r="AZ19" s="14">
        <v>103.2</v>
      </c>
      <c r="BA19" s="14">
        <v>63.6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5">
        <v>0</v>
      </c>
      <c r="BL19" s="16">
        <v>278.70000000000005</v>
      </c>
      <c r="BM19" s="48" t="s">
        <v>86</v>
      </c>
      <c r="BN19" s="46" t="s">
        <v>236</v>
      </c>
      <c r="BO19" s="13">
        <v>87.5</v>
      </c>
      <c r="BP19" s="16">
        <v>87.5</v>
      </c>
      <c r="BQ19" s="48" t="s">
        <v>86</v>
      </c>
      <c r="BR19" s="46" t="s">
        <v>216</v>
      </c>
      <c r="BS19" s="13">
        <v>0</v>
      </c>
      <c r="BT19" s="14">
        <v>87</v>
      </c>
      <c r="BU19" s="14">
        <v>30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5">
        <v>0</v>
      </c>
      <c r="CF19" s="16">
        <v>117</v>
      </c>
      <c r="CG19" s="48" t="s">
        <v>86</v>
      </c>
      <c r="CH19" s="46" t="s">
        <v>229</v>
      </c>
      <c r="CI19" s="13">
        <v>40.9</v>
      </c>
      <c r="CJ19" s="16">
        <v>40.9</v>
      </c>
    </row>
    <row r="20" spans="1:88">
      <c r="A20" s="48" t="s">
        <v>87</v>
      </c>
      <c r="B20" s="46" t="s">
        <v>251</v>
      </c>
      <c r="C20" s="13">
        <v>29.2</v>
      </c>
      <c r="D20" s="14">
        <v>26.9</v>
      </c>
      <c r="E20" s="14">
        <v>26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5">
        <v>0</v>
      </c>
      <c r="P20" s="16">
        <v>82.1</v>
      </c>
      <c r="Q20" s="48" t="s">
        <v>87</v>
      </c>
      <c r="R20" s="46" t="s">
        <v>222</v>
      </c>
      <c r="S20" s="13">
        <v>74.400000000000006</v>
      </c>
      <c r="T20" s="14">
        <v>51.4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5">
        <v>0</v>
      </c>
      <c r="AF20" s="16">
        <v>125.80000000000001</v>
      </c>
      <c r="AG20" s="48" t="s">
        <v>87</v>
      </c>
      <c r="AH20" s="46" t="s">
        <v>251</v>
      </c>
      <c r="AI20" s="13">
        <v>0</v>
      </c>
      <c r="AJ20" s="14">
        <v>0</v>
      </c>
      <c r="AK20" s="14">
        <v>14.8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5">
        <v>0</v>
      </c>
      <c r="AV20" s="16">
        <v>14.8</v>
      </c>
      <c r="AW20" s="48" t="s">
        <v>87</v>
      </c>
      <c r="AX20" s="46" t="s">
        <v>237</v>
      </c>
      <c r="AY20" s="13">
        <v>142.1</v>
      </c>
      <c r="AZ20" s="14">
        <v>133.30000000000001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5">
        <v>0</v>
      </c>
      <c r="BL20" s="16">
        <v>275.39999999999998</v>
      </c>
      <c r="BM20" s="48" t="s">
        <v>87</v>
      </c>
      <c r="BN20" s="46" t="s">
        <v>486</v>
      </c>
      <c r="BO20" s="13">
        <v>85</v>
      </c>
      <c r="BP20" s="16">
        <v>85</v>
      </c>
      <c r="BQ20" s="48" t="s">
        <v>87</v>
      </c>
      <c r="BR20" s="46" t="s">
        <v>230</v>
      </c>
      <c r="BS20" s="13">
        <v>0</v>
      </c>
      <c r="BT20" s="14">
        <v>97.9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5">
        <v>0</v>
      </c>
      <c r="CF20" s="16">
        <v>97.9</v>
      </c>
      <c r="CG20" s="48" t="s">
        <v>87</v>
      </c>
      <c r="CH20" s="46" t="s">
        <v>216</v>
      </c>
      <c r="CI20" s="13">
        <v>38.5</v>
      </c>
      <c r="CJ20" s="16">
        <v>38.5</v>
      </c>
    </row>
    <row r="21" spans="1:88">
      <c r="A21" s="48" t="s">
        <v>89</v>
      </c>
      <c r="B21" s="46" t="s">
        <v>213</v>
      </c>
      <c r="C21" s="13">
        <v>21.9</v>
      </c>
      <c r="D21" s="14">
        <v>20.100000000000001</v>
      </c>
      <c r="E21" s="14">
        <v>39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5">
        <v>0</v>
      </c>
      <c r="P21" s="16">
        <v>81</v>
      </c>
      <c r="Q21" s="48" t="s">
        <v>89</v>
      </c>
      <c r="R21" s="46" t="s">
        <v>213</v>
      </c>
      <c r="S21" s="13">
        <v>18</v>
      </c>
      <c r="T21" s="14">
        <v>34.299999999999997</v>
      </c>
      <c r="U21" s="14">
        <v>25.4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45.8</v>
      </c>
      <c r="AB21" s="14">
        <v>0</v>
      </c>
      <c r="AC21" s="14">
        <v>0</v>
      </c>
      <c r="AD21" s="14">
        <v>0</v>
      </c>
      <c r="AE21" s="15">
        <v>0</v>
      </c>
      <c r="AF21" s="16">
        <v>123.49999999999999</v>
      </c>
      <c r="AG21" s="48" t="s">
        <v>89</v>
      </c>
      <c r="AH21" s="46" t="s">
        <v>247</v>
      </c>
      <c r="AI21" s="13">
        <v>0</v>
      </c>
      <c r="AJ21" s="14">
        <v>0</v>
      </c>
      <c r="AK21" s="14">
        <v>7.4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5">
        <v>0</v>
      </c>
      <c r="AV21" s="16">
        <v>7.4</v>
      </c>
      <c r="AW21" s="48" t="s">
        <v>89</v>
      </c>
      <c r="AX21" s="46" t="s">
        <v>219</v>
      </c>
      <c r="AY21" s="13">
        <v>0</v>
      </c>
      <c r="AZ21" s="14">
        <v>90.3</v>
      </c>
      <c r="BA21" s="14">
        <v>109.9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72.900000000000006</v>
      </c>
      <c r="BH21" s="14">
        <v>0</v>
      </c>
      <c r="BI21" s="14">
        <v>0</v>
      </c>
      <c r="BJ21" s="14">
        <v>0</v>
      </c>
      <c r="BK21" s="15">
        <v>0</v>
      </c>
      <c r="BL21" s="16">
        <v>273.10000000000002</v>
      </c>
      <c r="BM21" s="48" t="s">
        <v>89</v>
      </c>
      <c r="BN21" s="46" t="s">
        <v>206</v>
      </c>
      <c r="BO21" s="13">
        <v>82.5</v>
      </c>
      <c r="BP21" s="16">
        <v>82.5</v>
      </c>
      <c r="BQ21" s="48" t="s">
        <v>89</v>
      </c>
      <c r="BR21" s="46" t="s">
        <v>219</v>
      </c>
      <c r="BS21" s="13"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35</v>
      </c>
      <c r="CB21" s="14">
        <v>0</v>
      </c>
      <c r="CC21" s="14">
        <v>0</v>
      </c>
      <c r="CD21" s="14">
        <v>0</v>
      </c>
      <c r="CE21" s="15">
        <v>0</v>
      </c>
      <c r="CF21" s="16">
        <v>35</v>
      </c>
      <c r="CG21" s="48" t="s">
        <v>89</v>
      </c>
      <c r="CH21" s="46" t="s">
        <v>205</v>
      </c>
      <c r="CI21" s="13">
        <v>36.1</v>
      </c>
      <c r="CJ21" s="16">
        <v>36.1</v>
      </c>
    </row>
    <row r="22" spans="1:88">
      <c r="A22" s="48" t="s">
        <v>92</v>
      </c>
      <c r="B22" s="46" t="s">
        <v>212</v>
      </c>
      <c r="C22" s="13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45.7</v>
      </c>
      <c r="J22" s="14">
        <v>22</v>
      </c>
      <c r="K22" s="14">
        <v>12</v>
      </c>
      <c r="L22" s="14">
        <v>0</v>
      </c>
      <c r="M22" s="14">
        <v>0</v>
      </c>
      <c r="N22" s="14">
        <v>0</v>
      </c>
      <c r="O22" s="15">
        <v>0</v>
      </c>
      <c r="P22" s="16">
        <v>79.7</v>
      </c>
      <c r="Q22" s="48" t="s">
        <v>92</v>
      </c>
      <c r="R22" s="46" t="s">
        <v>235</v>
      </c>
      <c r="S22" s="13">
        <v>83.5</v>
      </c>
      <c r="T22" s="14">
        <v>38.6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5">
        <v>0</v>
      </c>
      <c r="AF22" s="16">
        <v>122.1</v>
      </c>
      <c r="AG22" s="5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W22" s="48" t="s">
        <v>92</v>
      </c>
      <c r="AX22" s="46" t="s">
        <v>217</v>
      </c>
      <c r="AY22" s="13">
        <v>118.4</v>
      </c>
      <c r="AZ22" s="14">
        <v>146.19999999999999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5">
        <v>0</v>
      </c>
      <c r="BL22" s="16">
        <v>264.60000000000002</v>
      </c>
      <c r="BM22" s="48" t="s">
        <v>92</v>
      </c>
      <c r="BN22" s="46" t="s">
        <v>393</v>
      </c>
      <c r="BO22" s="13">
        <v>80</v>
      </c>
      <c r="BP22" s="16">
        <v>80</v>
      </c>
      <c r="BQ22" s="48" t="s">
        <v>92</v>
      </c>
      <c r="BR22" s="46" t="s">
        <v>213</v>
      </c>
      <c r="BS22" s="13">
        <v>0</v>
      </c>
      <c r="BT22" s="14">
        <v>21.8</v>
      </c>
      <c r="BU22" s="14">
        <v>60</v>
      </c>
      <c r="BV22" s="14">
        <v>0</v>
      </c>
      <c r="BW22" s="14">
        <v>0</v>
      </c>
      <c r="BX22" s="14">
        <v>0</v>
      </c>
      <c r="BY22" s="14">
        <v>0</v>
      </c>
      <c r="BZ22" s="14">
        <v>10.8</v>
      </c>
      <c r="CA22" s="14">
        <v>0</v>
      </c>
      <c r="CB22" s="14">
        <v>0</v>
      </c>
      <c r="CC22" s="14">
        <v>0</v>
      </c>
      <c r="CD22" s="14">
        <v>0</v>
      </c>
      <c r="CE22" s="15">
        <v>0</v>
      </c>
      <c r="CF22" s="16">
        <v>92.6</v>
      </c>
      <c r="CG22" s="48" t="s">
        <v>92</v>
      </c>
      <c r="CH22" s="46" t="s">
        <v>252</v>
      </c>
      <c r="CI22" s="13">
        <v>33.700000000000003</v>
      </c>
      <c r="CJ22" s="16">
        <v>33.700000000000003</v>
      </c>
    </row>
    <row r="23" spans="1:88">
      <c r="A23" s="48" t="s">
        <v>95</v>
      </c>
      <c r="B23" s="46" t="s">
        <v>207</v>
      </c>
      <c r="C23" s="13">
        <v>0</v>
      </c>
      <c r="D23" s="14">
        <v>0</v>
      </c>
      <c r="E23" s="14">
        <v>78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5">
        <v>0</v>
      </c>
      <c r="P23" s="16">
        <v>78</v>
      </c>
      <c r="Q23" s="48" t="s">
        <v>95</v>
      </c>
      <c r="R23" s="46" t="s">
        <v>219</v>
      </c>
      <c r="S23" s="13">
        <v>0</v>
      </c>
      <c r="T23" s="14">
        <v>72.900000000000006</v>
      </c>
      <c r="U23" s="14">
        <v>19.100000000000001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27.5</v>
      </c>
      <c r="AB23" s="14">
        <v>0</v>
      </c>
      <c r="AC23" s="14">
        <v>0</v>
      </c>
      <c r="AD23" s="14">
        <v>0</v>
      </c>
      <c r="AE23" s="15">
        <v>0</v>
      </c>
      <c r="AF23" s="16">
        <v>119.5</v>
      </c>
      <c r="AG23" s="5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W23" s="48" t="s">
        <v>95</v>
      </c>
      <c r="AX23" s="46" t="s">
        <v>222</v>
      </c>
      <c r="AY23" s="13">
        <v>131.30000000000001</v>
      </c>
      <c r="AZ23" s="14">
        <v>0</v>
      </c>
      <c r="BA23" s="14">
        <v>133.1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5">
        <v>0</v>
      </c>
      <c r="BL23" s="16">
        <v>264.39999999999998</v>
      </c>
      <c r="BM23" s="48" t="s">
        <v>95</v>
      </c>
      <c r="BN23" s="46" t="s">
        <v>415</v>
      </c>
      <c r="BO23" s="13">
        <v>77.5</v>
      </c>
      <c r="BP23" s="16">
        <v>77.5</v>
      </c>
      <c r="BQ23" s="48" t="s">
        <v>95</v>
      </c>
      <c r="BR23" s="46" t="s">
        <v>236</v>
      </c>
      <c r="BS23" s="13">
        <v>0</v>
      </c>
      <c r="BT23" s="14">
        <v>49</v>
      </c>
      <c r="BU23" s="14">
        <v>36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5">
        <v>0</v>
      </c>
      <c r="CF23" s="16">
        <v>85</v>
      </c>
      <c r="CG23" s="48" t="s">
        <v>95</v>
      </c>
      <c r="CH23" s="46" t="s">
        <v>401</v>
      </c>
      <c r="CI23" s="13">
        <v>31.3</v>
      </c>
      <c r="CJ23" s="16">
        <v>31.3</v>
      </c>
    </row>
    <row r="24" spans="1:88">
      <c r="A24" s="48" t="s">
        <v>97</v>
      </c>
      <c r="B24" s="46" t="s">
        <v>233</v>
      </c>
      <c r="C24" s="13">
        <v>75.400000000000006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5">
        <v>0</v>
      </c>
      <c r="P24" s="16">
        <v>75.400000000000006</v>
      </c>
      <c r="Q24" s="48" t="s">
        <v>97</v>
      </c>
      <c r="R24" s="46" t="s">
        <v>412</v>
      </c>
      <c r="S24" s="13">
        <v>69.900000000000006</v>
      </c>
      <c r="T24" s="14">
        <v>47.1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5">
        <v>0</v>
      </c>
      <c r="AF24" s="16">
        <v>117</v>
      </c>
      <c r="AG24" s="5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W24" s="48" t="s">
        <v>97</v>
      </c>
      <c r="AX24" s="46" t="s">
        <v>235</v>
      </c>
      <c r="AY24" s="13">
        <v>146.4</v>
      </c>
      <c r="AZ24" s="14">
        <v>107.5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5">
        <v>0</v>
      </c>
      <c r="BL24" s="16">
        <v>253.9</v>
      </c>
      <c r="BM24" s="48" t="s">
        <v>97</v>
      </c>
      <c r="BN24" s="46" t="s">
        <v>205</v>
      </c>
      <c r="BO24" s="13">
        <v>75</v>
      </c>
      <c r="BP24" s="16">
        <v>75</v>
      </c>
      <c r="BQ24" s="48" t="s">
        <v>97</v>
      </c>
      <c r="BR24" s="46" t="s">
        <v>232</v>
      </c>
      <c r="BS24" s="13">
        <v>0</v>
      </c>
      <c r="BT24" s="14">
        <v>59.8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5">
        <v>0</v>
      </c>
      <c r="CF24" s="16">
        <v>59.8</v>
      </c>
      <c r="CG24" s="48" t="s">
        <v>97</v>
      </c>
      <c r="CH24" s="46" t="s">
        <v>566</v>
      </c>
      <c r="CI24" s="13">
        <v>28.9</v>
      </c>
      <c r="CJ24" s="16">
        <v>28.9</v>
      </c>
    </row>
    <row r="25" spans="1:88">
      <c r="A25" s="48" t="s">
        <v>100</v>
      </c>
      <c r="B25" s="46" t="s">
        <v>220</v>
      </c>
      <c r="C25" s="13">
        <v>73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5">
        <v>0</v>
      </c>
      <c r="P25" s="16">
        <v>73</v>
      </c>
      <c r="Q25" s="48" t="s">
        <v>100</v>
      </c>
      <c r="R25" s="46" t="s">
        <v>210</v>
      </c>
      <c r="S25" s="13">
        <v>0</v>
      </c>
      <c r="T25" s="14">
        <v>111.4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5">
        <v>0</v>
      </c>
      <c r="AF25" s="16">
        <v>111.4</v>
      </c>
      <c r="AG25" s="5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W25" s="48" t="s">
        <v>100</v>
      </c>
      <c r="AX25" s="46" t="s">
        <v>228</v>
      </c>
      <c r="AY25" s="13">
        <v>155</v>
      </c>
      <c r="AZ25" s="14">
        <v>73.099999999999994</v>
      </c>
      <c r="BA25" s="14">
        <v>11.6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5">
        <v>0</v>
      </c>
      <c r="BL25" s="16">
        <v>239.7</v>
      </c>
      <c r="BM25" s="48" t="s">
        <v>100</v>
      </c>
      <c r="BN25" s="46" t="s">
        <v>233</v>
      </c>
      <c r="BO25" s="13">
        <v>72.5</v>
      </c>
      <c r="BP25" s="16">
        <v>72.5</v>
      </c>
      <c r="BQ25" s="48" t="s">
        <v>100</v>
      </c>
      <c r="BR25" s="46" t="s">
        <v>242</v>
      </c>
      <c r="BS25" s="13">
        <v>0</v>
      </c>
      <c r="BT25" s="14">
        <v>38.1</v>
      </c>
      <c r="BU25" s="14">
        <v>12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5">
        <v>0</v>
      </c>
      <c r="CF25" s="16">
        <v>50.1</v>
      </c>
      <c r="CG25" s="48" t="s">
        <v>100</v>
      </c>
      <c r="CH25" s="46" t="s">
        <v>241</v>
      </c>
      <c r="CI25" s="13">
        <v>26.5</v>
      </c>
      <c r="CJ25" s="16">
        <v>26.5</v>
      </c>
    </row>
    <row r="26" spans="1:88">
      <c r="A26" s="48" t="s">
        <v>103</v>
      </c>
      <c r="B26" s="46" t="s">
        <v>236</v>
      </c>
      <c r="C26" s="13">
        <v>70.5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5">
        <v>0</v>
      </c>
      <c r="P26" s="16">
        <v>70.5</v>
      </c>
      <c r="Q26" s="48" t="s">
        <v>103</v>
      </c>
      <c r="R26" s="46" t="s">
        <v>231</v>
      </c>
      <c r="S26" s="13">
        <v>42.9</v>
      </c>
      <c r="T26" s="14">
        <v>0</v>
      </c>
      <c r="U26" s="14">
        <v>57.2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5">
        <v>0</v>
      </c>
      <c r="AF26" s="16">
        <v>100.1</v>
      </c>
      <c r="AG26" s="5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W26" s="48" t="s">
        <v>103</v>
      </c>
      <c r="AX26" s="46" t="s">
        <v>247</v>
      </c>
      <c r="AY26" s="13">
        <v>90.4</v>
      </c>
      <c r="AZ26" s="14">
        <v>141.9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5">
        <v>0</v>
      </c>
      <c r="BL26" s="16">
        <v>232.3</v>
      </c>
      <c r="BM26" s="48" t="s">
        <v>103</v>
      </c>
      <c r="BN26" s="46" t="s">
        <v>211</v>
      </c>
      <c r="BO26" s="13">
        <v>70</v>
      </c>
      <c r="BP26" s="16">
        <v>70</v>
      </c>
      <c r="BQ26" s="48" t="s">
        <v>103</v>
      </c>
      <c r="BR26" s="46" t="s">
        <v>395</v>
      </c>
      <c r="BS26" s="13">
        <v>0</v>
      </c>
      <c r="BT26" s="14">
        <v>16.3</v>
      </c>
      <c r="BU26" s="14">
        <v>24</v>
      </c>
      <c r="BV26" s="14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5">
        <v>0</v>
      </c>
      <c r="CF26" s="16">
        <v>40.299999999999997</v>
      </c>
      <c r="CG26" s="48" t="s">
        <v>103</v>
      </c>
      <c r="CH26" s="46" t="s">
        <v>254</v>
      </c>
      <c r="CI26" s="13">
        <v>24.1</v>
      </c>
      <c r="CJ26" s="16">
        <v>24.1</v>
      </c>
    </row>
    <row r="27" spans="1:88">
      <c r="A27" s="48" t="s">
        <v>104</v>
      </c>
      <c r="B27" s="46" t="s">
        <v>222</v>
      </c>
      <c r="C27" s="13">
        <v>68.099999999999994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5">
        <v>0</v>
      </c>
      <c r="P27" s="16">
        <v>68.099999999999994</v>
      </c>
      <c r="Q27" s="48" t="s">
        <v>104</v>
      </c>
      <c r="R27" s="46" t="s">
        <v>240</v>
      </c>
      <c r="S27" s="13">
        <v>0</v>
      </c>
      <c r="T27" s="14">
        <v>98.6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5">
        <v>0</v>
      </c>
      <c r="AF27" s="16">
        <v>98.6</v>
      </c>
      <c r="AG27" s="5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W27" s="48" t="s">
        <v>104</v>
      </c>
      <c r="AX27" s="46" t="s">
        <v>224</v>
      </c>
      <c r="AY27" s="13">
        <v>0</v>
      </c>
      <c r="AZ27" s="14">
        <v>0</v>
      </c>
      <c r="BA27" s="14">
        <v>92.6</v>
      </c>
      <c r="BB27" s="14">
        <v>72</v>
      </c>
      <c r="BC27" s="14">
        <v>46</v>
      </c>
      <c r="BD27" s="14">
        <v>15.3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5">
        <v>0</v>
      </c>
      <c r="BL27" s="16">
        <v>225.9</v>
      </c>
      <c r="BM27" s="48" t="s">
        <v>104</v>
      </c>
      <c r="BN27" s="46" t="s">
        <v>227</v>
      </c>
      <c r="BO27" s="13">
        <v>67.5</v>
      </c>
      <c r="BP27" s="16">
        <v>67.5</v>
      </c>
      <c r="BQ27" s="48" t="s">
        <v>104</v>
      </c>
      <c r="BR27" s="46" t="s">
        <v>235</v>
      </c>
      <c r="BS27" s="13">
        <v>0</v>
      </c>
      <c r="BT27" s="14">
        <v>27.2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5">
        <v>0</v>
      </c>
      <c r="CF27" s="16">
        <v>27.2</v>
      </c>
      <c r="CG27" s="48" t="s">
        <v>104</v>
      </c>
      <c r="CH27" s="46" t="s">
        <v>567</v>
      </c>
      <c r="CI27" s="13">
        <v>21.7</v>
      </c>
      <c r="CJ27" s="16">
        <v>21.7</v>
      </c>
    </row>
    <row r="28" spans="1:88">
      <c r="A28" s="48" t="s">
        <v>107</v>
      </c>
      <c r="B28" s="46" t="s">
        <v>234</v>
      </c>
      <c r="C28" s="13">
        <v>65.7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5">
        <v>0</v>
      </c>
      <c r="P28" s="16">
        <v>65.7</v>
      </c>
      <c r="Q28" s="48" t="s">
        <v>107</v>
      </c>
      <c r="R28" s="46" t="s">
        <v>223</v>
      </c>
      <c r="S28" s="13">
        <v>97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5">
        <v>0</v>
      </c>
      <c r="AF28" s="16">
        <v>97</v>
      </c>
      <c r="AG28" s="5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W28" s="48" t="s">
        <v>107</v>
      </c>
      <c r="AX28" s="46" t="s">
        <v>403</v>
      </c>
      <c r="AY28" s="13">
        <v>101.2</v>
      </c>
      <c r="AZ28" s="14">
        <v>124.7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5">
        <v>0</v>
      </c>
      <c r="BL28" s="16">
        <v>225.9</v>
      </c>
      <c r="BM28" s="48" t="s">
        <v>107</v>
      </c>
      <c r="BN28" s="46" t="s">
        <v>217</v>
      </c>
      <c r="BO28" s="13">
        <v>65</v>
      </c>
      <c r="BP28" s="16">
        <v>65</v>
      </c>
      <c r="BQ28" s="48" t="s">
        <v>107</v>
      </c>
      <c r="BR28" s="46" t="s">
        <v>252</v>
      </c>
      <c r="BS28" s="13">
        <v>0</v>
      </c>
      <c r="BT28" s="14">
        <v>10.9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5">
        <v>0</v>
      </c>
      <c r="CF28" s="16">
        <v>10.9</v>
      </c>
      <c r="CG28" s="48" t="s">
        <v>107</v>
      </c>
      <c r="CH28" s="46" t="s">
        <v>218</v>
      </c>
      <c r="CI28" s="13">
        <v>19.3</v>
      </c>
      <c r="CJ28" s="16">
        <v>19.3</v>
      </c>
    </row>
    <row r="29" spans="1:88">
      <c r="A29" s="48" t="s">
        <v>108</v>
      </c>
      <c r="B29" s="46" t="s">
        <v>211</v>
      </c>
      <c r="C29" s="13">
        <v>60.8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5">
        <v>0</v>
      </c>
      <c r="P29" s="16">
        <v>60.8</v>
      </c>
      <c r="Q29" s="48" t="s">
        <v>108</v>
      </c>
      <c r="R29" s="46" t="s">
        <v>228</v>
      </c>
      <c r="S29" s="13">
        <v>94.7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5">
        <v>0</v>
      </c>
      <c r="AF29" s="16">
        <v>94.7</v>
      </c>
      <c r="AG29" s="5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W29" s="48" t="s">
        <v>108</v>
      </c>
      <c r="AX29" s="46" t="s">
        <v>211</v>
      </c>
      <c r="AY29" s="13">
        <v>120.6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100.6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5">
        <v>0</v>
      </c>
      <c r="BL29" s="16">
        <v>221.2</v>
      </c>
      <c r="BM29" s="48" t="s">
        <v>108</v>
      </c>
      <c r="BN29" s="46" t="s">
        <v>221</v>
      </c>
      <c r="BO29" s="13">
        <v>62.5</v>
      </c>
      <c r="BP29" s="16">
        <v>62.5</v>
      </c>
      <c r="BQ29" s="48" t="s">
        <v>108</v>
      </c>
      <c r="BR29" s="46" t="s">
        <v>255</v>
      </c>
      <c r="BS29" s="13">
        <v>0</v>
      </c>
      <c r="BT29" s="14">
        <v>0</v>
      </c>
      <c r="BU29" s="14">
        <v>0</v>
      </c>
      <c r="BV29" s="14">
        <v>0</v>
      </c>
      <c r="BW29" s="14">
        <v>10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5">
        <v>0</v>
      </c>
      <c r="CF29" s="16">
        <v>10</v>
      </c>
      <c r="CG29" s="48" t="s">
        <v>108</v>
      </c>
      <c r="CH29" s="46" t="s">
        <v>236</v>
      </c>
      <c r="CI29" s="13">
        <v>16.8</v>
      </c>
      <c r="CJ29" s="16">
        <v>16.8</v>
      </c>
    </row>
    <row r="30" spans="1:88">
      <c r="A30" s="48" t="s">
        <v>110</v>
      </c>
      <c r="B30" s="46" t="s">
        <v>240</v>
      </c>
      <c r="C30" s="13">
        <v>0</v>
      </c>
      <c r="D30" s="14">
        <v>60.4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5">
        <v>0</v>
      </c>
      <c r="P30" s="16">
        <v>60.4</v>
      </c>
      <c r="Q30" s="48" t="s">
        <v>110</v>
      </c>
      <c r="R30" s="46" t="s">
        <v>230</v>
      </c>
      <c r="S30" s="13">
        <v>92.5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5">
        <v>0</v>
      </c>
      <c r="AF30" s="16">
        <v>92.5</v>
      </c>
      <c r="AG30" s="5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W30" s="48" t="s">
        <v>110</v>
      </c>
      <c r="AX30" s="46" t="s">
        <v>226</v>
      </c>
      <c r="AY30" s="13">
        <v>152.80000000000001</v>
      </c>
      <c r="AZ30" s="14">
        <v>64.5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5">
        <v>0</v>
      </c>
      <c r="BL30" s="16">
        <v>217.3</v>
      </c>
      <c r="BM30" s="48" t="s">
        <v>110</v>
      </c>
      <c r="BN30" s="46" t="s">
        <v>239</v>
      </c>
      <c r="BO30" s="13">
        <v>60</v>
      </c>
      <c r="BP30" s="16">
        <v>60</v>
      </c>
      <c r="CG30" s="150" t="s">
        <v>110</v>
      </c>
      <c r="CH30" s="46" t="s">
        <v>245</v>
      </c>
      <c r="CI30" s="13">
        <v>14.4</v>
      </c>
      <c r="CJ30" s="16">
        <v>14.4</v>
      </c>
    </row>
    <row r="31" spans="1:88">
      <c r="A31" s="48" t="s">
        <v>112</v>
      </c>
      <c r="B31" s="46" t="s">
        <v>229</v>
      </c>
      <c r="C31" s="13">
        <v>55.9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5">
        <v>0</v>
      </c>
      <c r="P31" s="16">
        <v>55.9</v>
      </c>
      <c r="Q31" s="48" t="s">
        <v>112</v>
      </c>
      <c r="R31" s="46" t="s">
        <v>226</v>
      </c>
      <c r="S31" s="13">
        <v>90.2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5">
        <v>0</v>
      </c>
      <c r="AF31" s="16">
        <v>90.2</v>
      </c>
      <c r="AG31" s="5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W31" s="48" t="s">
        <v>112</v>
      </c>
      <c r="AX31" s="46" t="s">
        <v>213</v>
      </c>
      <c r="AY31" s="13">
        <v>17.2</v>
      </c>
      <c r="AZ31" s="14">
        <v>120.4</v>
      </c>
      <c r="BA31" s="14">
        <v>69.400000000000006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5">
        <v>0</v>
      </c>
      <c r="BL31" s="16">
        <v>207</v>
      </c>
      <c r="BM31" s="48" t="s">
        <v>112</v>
      </c>
      <c r="BN31" s="46" t="s">
        <v>229</v>
      </c>
      <c r="BO31" s="13">
        <v>57.5</v>
      </c>
      <c r="BP31" s="16">
        <v>57.5</v>
      </c>
      <c r="CG31" s="150" t="s">
        <v>112</v>
      </c>
      <c r="CH31" s="46" t="s">
        <v>257</v>
      </c>
      <c r="CI31" s="13">
        <v>12</v>
      </c>
      <c r="CJ31" s="16">
        <v>12</v>
      </c>
    </row>
    <row r="32" spans="1:88">
      <c r="A32" s="48" t="s">
        <v>114</v>
      </c>
      <c r="B32" s="46" t="s">
        <v>238</v>
      </c>
      <c r="C32" s="13">
        <v>48.6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5">
        <v>0</v>
      </c>
      <c r="P32" s="16">
        <v>48.6</v>
      </c>
      <c r="Q32" s="48" t="s">
        <v>114</v>
      </c>
      <c r="R32" s="46" t="s">
        <v>233</v>
      </c>
      <c r="S32" s="13">
        <v>79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5">
        <v>0</v>
      </c>
      <c r="AF32" s="16">
        <v>79</v>
      </c>
      <c r="AG32" s="5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W32" s="48" t="s">
        <v>114</v>
      </c>
      <c r="AX32" s="46" t="s">
        <v>241</v>
      </c>
      <c r="AY32" s="13">
        <v>114.1</v>
      </c>
      <c r="AZ32" s="14">
        <v>86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5">
        <v>0</v>
      </c>
      <c r="BL32" s="16">
        <v>200.1</v>
      </c>
      <c r="BM32" s="48" t="s">
        <v>114</v>
      </c>
      <c r="BN32" s="46" t="s">
        <v>241</v>
      </c>
      <c r="BO32" s="13">
        <v>55</v>
      </c>
      <c r="BP32" s="16">
        <v>55</v>
      </c>
      <c r="CG32" s="150" t="s">
        <v>114</v>
      </c>
      <c r="CH32" s="46" t="s">
        <v>206</v>
      </c>
      <c r="CI32" s="13">
        <v>9.6</v>
      </c>
      <c r="CJ32" s="16">
        <v>9.6</v>
      </c>
    </row>
    <row r="33" spans="1:88">
      <c r="A33" s="48" t="s">
        <v>117</v>
      </c>
      <c r="B33" s="46" t="s">
        <v>241</v>
      </c>
      <c r="C33" s="13">
        <v>46.2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5">
        <v>0</v>
      </c>
      <c r="P33" s="16">
        <v>46.2</v>
      </c>
      <c r="Q33" s="48" t="s">
        <v>117</v>
      </c>
      <c r="R33" s="46" t="s">
        <v>395</v>
      </c>
      <c r="S33" s="13">
        <v>31.6</v>
      </c>
      <c r="T33" s="14">
        <v>42.9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5">
        <v>0</v>
      </c>
      <c r="AF33" s="16">
        <v>74.5</v>
      </c>
      <c r="AG33" s="5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W33" s="48" t="s">
        <v>117</v>
      </c>
      <c r="AX33" s="46" t="s">
        <v>220</v>
      </c>
      <c r="AY33" s="13">
        <v>133.5</v>
      </c>
      <c r="AZ33" s="14">
        <v>51.6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5">
        <v>0</v>
      </c>
      <c r="BL33" s="16">
        <v>185.1</v>
      </c>
      <c r="BM33" s="48" t="s">
        <v>117</v>
      </c>
      <c r="BN33" s="46" t="s">
        <v>231</v>
      </c>
      <c r="BO33" s="13">
        <v>52.5</v>
      </c>
      <c r="BP33" s="16">
        <v>52.5</v>
      </c>
      <c r="CG33" s="150" t="s">
        <v>117</v>
      </c>
      <c r="CH33" s="46" t="s">
        <v>243</v>
      </c>
      <c r="CI33" s="13">
        <v>7.2</v>
      </c>
      <c r="CJ33" s="16">
        <v>7.2</v>
      </c>
    </row>
    <row r="34" spans="1:88">
      <c r="A34" s="48" t="s">
        <v>120</v>
      </c>
      <c r="B34" s="46" t="s">
        <v>239</v>
      </c>
      <c r="C34" s="13">
        <v>41.4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5">
        <v>0</v>
      </c>
      <c r="P34" s="16">
        <v>41.4</v>
      </c>
      <c r="Q34" s="48" t="s">
        <v>120</v>
      </c>
      <c r="R34" s="46" t="s">
        <v>234</v>
      </c>
      <c r="S34" s="13">
        <v>72.2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5">
        <v>0</v>
      </c>
      <c r="AF34" s="16">
        <v>72.2</v>
      </c>
      <c r="AG34" s="5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W34" s="48" t="s">
        <v>120</v>
      </c>
      <c r="AX34" s="46" t="s">
        <v>395</v>
      </c>
      <c r="AY34" s="13">
        <v>66.7</v>
      </c>
      <c r="AZ34" s="14">
        <v>68.8</v>
      </c>
      <c r="BA34" s="14">
        <v>46.3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5">
        <v>0</v>
      </c>
      <c r="BL34" s="16">
        <v>181.8</v>
      </c>
      <c r="BM34" s="48" t="s">
        <v>120</v>
      </c>
      <c r="BN34" s="46" t="s">
        <v>564</v>
      </c>
      <c r="BO34" s="13">
        <v>50</v>
      </c>
      <c r="BP34" s="16">
        <v>50</v>
      </c>
      <c r="CG34" s="150" t="s">
        <v>120</v>
      </c>
      <c r="CH34" s="46" t="s">
        <v>219</v>
      </c>
      <c r="CI34" s="13">
        <v>4.8</v>
      </c>
      <c r="CJ34" s="16">
        <v>4.8</v>
      </c>
    </row>
    <row r="35" spans="1:88">
      <c r="A35" s="48" t="s">
        <v>122</v>
      </c>
      <c r="B35" s="46" t="s">
        <v>250</v>
      </c>
      <c r="C35" s="13">
        <v>38.9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5">
        <v>0</v>
      </c>
      <c r="P35" s="16">
        <v>38.9</v>
      </c>
      <c r="Q35" s="48" t="s">
        <v>122</v>
      </c>
      <c r="R35" s="46" t="s">
        <v>236</v>
      </c>
      <c r="S35" s="13">
        <v>67.7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5">
        <v>0</v>
      </c>
      <c r="AF35" s="16">
        <v>67.7</v>
      </c>
      <c r="AG35" s="5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W35" s="48" t="s">
        <v>122</v>
      </c>
      <c r="AX35" s="46" t="s">
        <v>229</v>
      </c>
      <c r="AY35" s="13">
        <v>107.6</v>
      </c>
      <c r="AZ35" s="14">
        <v>60.2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5">
        <v>0</v>
      </c>
      <c r="BL35" s="16">
        <v>167.8</v>
      </c>
      <c r="BM35" s="48" t="s">
        <v>122</v>
      </c>
      <c r="BN35" s="46" t="s">
        <v>238</v>
      </c>
      <c r="BO35" s="13">
        <v>47.5</v>
      </c>
      <c r="BP35" s="16">
        <v>47.5</v>
      </c>
      <c r="CG35" s="150" t="s">
        <v>122</v>
      </c>
      <c r="CH35" s="46" t="s">
        <v>397</v>
      </c>
      <c r="CI35" s="13">
        <v>2.4</v>
      </c>
      <c r="CJ35" s="16">
        <v>2.4</v>
      </c>
    </row>
    <row r="36" spans="1:88">
      <c r="A36" s="48" t="s">
        <v>124</v>
      </c>
      <c r="B36" s="46" t="s">
        <v>232</v>
      </c>
      <c r="C36" s="13">
        <v>24.3</v>
      </c>
      <c r="D36" s="14">
        <v>13.4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5">
        <v>0</v>
      </c>
      <c r="P36" s="16">
        <v>37.700000000000003</v>
      </c>
      <c r="Q36" s="48" t="s">
        <v>124</v>
      </c>
      <c r="R36" s="46" t="s">
        <v>241</v>
      </c>
      <c r="S36" s="13">
        <v>63.2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5">
        <v>0</v>
      </c>
      <c r="AF36" s="16">
        <v>63.2</v>
      </c>
      <c r="AG36" s="5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W36" s="48" t="s">
        <v>124</v>
      </c>
      <c r="AX36" s="46" t="s">
        <v>232</v>
      </c>
      <c r="AY36" s="13">
        <v>47.4</v>
      </c>
      <c r="AZ36" s="14">
        <v>111.8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5">
        <v>0</v>
      </c>
      <c r="BL36" s="16">
        <v>159.19999999999999</v>
      </c>
      <c r="BM36" s="48" t="s">
        <v>124</v>
      </c>
      <c r="BN36" s="46" t="s">
        <v>395</v>
      </c>
      <c r="BO36" s="13">
        <v>45</v>
      </c>
      <c r="BP36" s="16">
        <v>45</v>
      </c>
    </row>
    <row r="37" spans="1:88">
      <c r="A37" s="48" t="s">
        <v>125</v>
      </c>
      <c r="B37" s="46" t="s">
        <v>247</v>
      </c>
      <c r="C37" s="13">
        <v>36.5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5">
        <v>0</v>
      </c>
      <c r="P37" s="16">
        <v>36.5</v>
      </c>
      <c r="Q37" s="48" t="s">
        <v>125</v>
      </c>
      <c r="R37" s="46" t="s">
        <v>249</v>
      </c>
      <c r="S37" s="13">
        <v>60.9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5">
        <v>0</v>
      </c>
      <c r="AF37" s="16">
        <v>60.9</v>
      </c>
      <c r="AG37" s="5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W37" s="48" t="s">
        <v>125</v>
      </c>
      <c r="AX37" s="46" t="s">
        <v>396</v>
      </c>
      <c r="AY37" s="13">
        <v>60.3</v>
      </c>
      <c r="AZ37" s="14">
        <v>55.9</v>
      </c>
      <c r="BA37" s="14">
        <v>40.5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5">
        <v>0</v>
      </c>
      <c r="BL37" s="16">
        <v>156.69999999999999</v>
      </c>
      <c r="BM37" s="48" t="s">
        <v>125</v>
      </c>
      <c r="BN37" s="46" t="s">
        <v>216</v>
      </c>
      <c r="BO37" s="13">
        <v>42.5</v>
      </c>
      <c r="BP37" s="16">
        <v>42.5</v>
      </c>
    </row>
    <row r="38" spans="1:88">
      <c r="A38" s="48" t="s">
        <v>127</v>
      </c>
      <c r="B38" s="46" t="s">
        <v>252</v>
      </c>
      <c r="C38" s="13">
        <v>34.1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5">
        <v>0</v>
      </c>
      <c r="P38" s="16">
        <v>34.1</v>
      </c>
      <c r="Q38" s="48" t="s">
        <v>127</v>
      </c>
      <c r="R38" s="46" t="s">
        <v>252</v>
      </c>
      <c r="S38" s="13">
        <v>58.7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5">
        <v>0</v>
      </c>
      <c r="AF38" s="16">
        <v>58.7</v>
      </c>
      <c r="AG38" s="5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W38" s="48" t="s">
        <v>127</v>
      </c>
      <c r="AX38" s="46" t="s">
        <v>230</v>
      </c>
      <c r="AY38" s="13">
        <v>150.69999999999999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5">
        <v>0</v>
      </c>
      <c r="BL38" s="16">
        <v>150.69999999999999</v>
      </c>
      <c r="BM38" s="48" t="s">
        <v>127</v>
      </c>
      <c r="BN38" s="46" t="s">
        <v>412</v>
      </c>
      <c r="BO38" s="13">
        <v>40</v>
      </c>
      <c r="BP38" s="16">
        <v>40</v>
      </c>
    </row>
    <row r="39" spans="1:88">
      <c r="A39" s="48" t="s">
        <v>129</v>
      </c>
      <c r="B39" s="46" t="s">
        <v>396</v>
      </c>
      <c r="C39" s="13">
        <v>31.6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5">
        <v>0</v>
      </c>
      <c r="P39" s="16">
        <v>31.6</v>
      </c>
      <c r="Q39" s="48" t="s">
        <v>129</v>
      </c>
      <c r="R39" s="46" t="s">
        <v>247</v>
      </c>
      <c r="S39" s="13">
        <v>47.4</v>
      </c>
      <c r="T39" s="14">
        <v>0</v>
      </c>
      <c r="U39" s="14">
        <v>6.4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5">
        <v>0</v>
      </c>
      <c r="AF39" s="16">
        <v>53.8</v>
      </c>
      <c r="AG39" s="5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W39" s="48" t="s">
        <v>129</v>
      </c>
      <c r="AX39" s="46" t="s">
        <v>240</v>
      </c>
      <c r="AY39" s="13">
        <v>0</v>
      </c>
      <c r="AZ39" s="14">
        <v>150.5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5">
        <v>0</v>
      </c>
      <c r="BL39" s="16">
        <v>150.5</v>
      </c>
      <c r="BM39" s="48" t="s">
        <v>129</v>
      </c>
      <c r="BN39" s="46" t="s">
        <v>243</v>
      </c>
      <c r="BO39" s="13">
        <v>37.5</v>
      </c>
      <c r="BP39" s="16">
        <v>37.5</v>
      </c>
    </row>
    <row r="40" spans="1:88">
      <c r="A40" s="48" t="s">
        <v>130</v>
      </c>
      <c r="B40" s="46" t="s">
        <v>243</v>
      </c>
      <c r="C40" s="13">
        <v>26.8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5">
        <v>0</v>
      </c>
      <c r="P40" s="16">
        <v>26.8</v>
      </c>
      <c r="Q40" s="48" t="s">
        <v>130</v>
      </c>
      <c r="R40" s="46" t="s">
        <v>239</v>
      </c>
      <c r="S40" s="13">
        <v>51.9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5">
        <v>0</v>
      </c>
      <c r="AF40" s="16">
        <v>51.9</v>
      </c>
      <c r="AG40" s="5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W40" s="48" t="s">
        <v>130</v>
      </c>
      <c r="AX40" s="46" t="s">
        <v>223</v>
      </c>
      <c r="AY40" s="13">
        <v>148.5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5">
        <v>0</v>
      </c>
      <c r="BL40" s="16">
        <v>148.5</v>
      </c>
      <c r="BM40" s="48" t="s">
        <v>130</v>
      </c>
      <c r="BN40" s="46" t="s">
        <v>232</v>
      </c>
      <c r="BO40" s="13">
        <v>35</v>
      </c>
      <c r="BP40" s="16">
        <v>35</v>
      </c>
    </row>
    <row r="41" spans="1:88">
      <c r="A41" s="48" t="s">
        <v>132</v>
      </c>
      <c r="B41" s="46" t="s">
        <v>248</v>
      </c>
      <c r="C41" s="13">
        <v>19.5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  <c r="P41" s="16">
        <v>19.5</v>
      </c>
      <c r="Q41" s="48" t="s">
        <v>132</v>
      </c>
      <c r="R41" s="46" t="s">
        <v>257</v>
      </c>
      <c r="S41" s="13">
        <v>29.3</v>
      </c>
      <c r="T41" s="14">
        <v>21.4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5">
        <v>0</v>
      </c>
      <c r="AF41" s="16">
        <v>50.7</v>
      </c>
      <c r="AG41" s="5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W41" s="48" t="s">
        <v>132</v>
      </c>
      <c r="AX41" s="46" t="s">
        <v>404</v>
      </c>
      <c r="AY41" s="13">
        <v>144.19999999999999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5">
        <v>0</v>
      </c>
      <c r="BL41" s="16">
        <v>144.19999999999999</v>
      </c>
      <c r="BM41" s="48" t="s">
        <v>132</v>
      </c>
      <c r="BN41" s="46" t="s">
        <v>242</v>
      </c>
      <c r="BO41" s="13">
        <v>32.5</v>
      </c>
      <c r="BP41" s="16">
        <v>32.5</v>
      </c>
    </row>
    <row r="42" spans="1:88">
      <c r="A42" s="48" t="s">
        <v>133</v>
      </c>
      <c r="B42" s="46" t="s">
        <v>566</v>
      </c>
      <c r="C42" s="13">
        <v>17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5">
        <v>0</v>
      </c>
      <c r="P42" s="16">
        <v>17</v>
      </c>
      <c r="Q42" s="48" t="s">
        <v>133</v>
      </c>
      <c r="R42" s="46" t="s">
        <v>232</v>
      </c>
      <c r="S42" s="13">
        <v>22.6</v>
      </c>
      <c r="T42" s="14">
        <v>25.7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5">
        <v>0</v>
      </c>
      <c r="AF42" s="16">
        <v>48.3</v>
      </c>
      <c r="AG42" s="5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W42" s="48" t="s">
        <v>133</v>
      </c>
      <c r="AX42" s="46" t="s">
        <v>411</v>
      </c>
      <c r="AY42" s="13">
        <v>129.19999999999999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5">
        <v>0</v>
      </c>
      <c r="BL42" s="16">
        <v>129.19999999999999</v>
      </c>
      <c r="BM42" s="48" t="s">
        <v>133</v>
      </c>
      <c r="BN42" s="46" t="s">
        <v>252</v>
      </c>
      <c r="BO42" s="13">
        <v>30</v>
      </c>
      <c r="BP42" s="16">
        <v>30</v>
      </c>
    </row>
    <row r="43" spans="1:88">
      <c r="A43" s="48" t="s">
        <v>134</v>
      </c>
      <c r="B43" s="46" t="s">
        <v>256</v>
      </c>
      <c r="C43" s="13">
        <v>12.2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5">
        <v>0</v>
      </c>
      <c r="P43" s="16">
        <v>12.2</v>
      </c>
      <c r="Q43" s="48" t="s">
        <v>134</v>
      </c>
      <c r="R43" s="46" t="s">
        <v>229</v>
      </c>
      <c r="S43" s="13">
        <v>45.1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5">
        <v>0</v>
      </c>
      <c r="AF43" s="16">
        <v>45.1</v>
      </c>
      <c r="AG43" s="5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W43" s="48" t="s">
        <v>134</v>
      </c>
      <c r="AX43" s="46" t="s">
        <v>234</v>
      </c>
      <c r="AY43" s="13">
        <v>127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5">
        <v>0</v>
      </c>
      <c r="BL43" s="16">
        <v>127</v>
      </c>
      <c r="BM43" s="48" t="s">
        <v>134</v>
      </c>
      <c r="BN43" s="46" t="s">
        <v>254</v>
      </c>
      <c r="BO43" s="13">
        <v>27.5</v>
      </c>
      <c r="BP43" s="16">
        <v>27.5</v>
      </c>
    </row>
    <row r="44" spans="1:88">
      <c r="A44" s="48" t="s">
        <v>135</v>
      </c>
      <c r="B44" s="46" t="s">
        <v>257</v>
      </c>
      <c r="C44" s="13">
        <v>9.6999999999999993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5">
        <v>0</v>
      </c>
      <c r="P44" s="16">
        <v>9.6999999999999993</v>
      </c>
      <c r="Q44" s="48" t="s">
        <v>135</v>
      </c>
      <c r="R44" s="46" t="s">
        <v>245</v>
      </c>
      <c r="S44" s="13">
        <v>40.6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5">
        <v>0</v>
      </c>
      <c r="AF44" s="16">
        <v>40.6</v>
      </c>
      <c r="AG44" s="5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W44" s="48" t="s">
        <v>135</v>
      </c>
      <c r="AX44" s="46" t="s">
        <v>238</v>
      </c>
      <c r="AY44" s="13">
        <v>124.9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5">
        <v>0</v>
      </c>
      <c r="BL44" s="16">
        <v>124.9</v>
      </c>
      <c r="BM44" s="48" t="s">
        <v>135</v>
      </c>
      <c r="BN44" s="46" t="s">
        <v>417</v>
      </c>
      <c r="BO44" s="13">
        <v>25</v>
      </c>
      <c r="BP44" s="16">
        <v>25</v>
      </c>
    </row>
    <row r="45" spans="1:88">
      <c r="A45" s="48" t="s">
        <v>137</v>
      </c>
      <c r="B45" s="46" t="s">
        <v>568</v>
      </c>
      <c r="C45" s="13">
        <v>2.4</v>
      </c>
      <c r="D45" s="14">
        <v>6.7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5">
        <v>0</v>
      </c>
      <c r="P45" s="16">
        <v>9.1</v>
      </c>
      <c r="Q45" s="48" t="s">
        <v>137</v>
      </c>
      <c r="R45" s="46" t="s">
        <v>242</v>
      </c>
      <c r="S45" s="13">
        <v>38.299999999999997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5">
        <v>0</v>
      </c>
      <c r="AF45" s="16">
        <v>38.299999999999997</v>
      </c>
      <c r="AG45" s="5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W45" s="48" t="s">
        <v>137</v>
      </c>
      <c r="AX45" s="46" t="s">
        <v>236</v>
      </c>
      <c r="AY45" s="13">
        <v>122.7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5">
        <v>0</v>
      </c>
      <c r="BL45" s="16">
        <v>122.7</v>
      </c>
      <c r="BM45" s="48" t="s">
        <v>137</v>
      </c>
      <c r="BN45" s="46" t="s">
        <v>569</v>
      </c>
      <c r="BO45" s="13">
        <v>22.5</v>
      </c>
      <c r="BP45" s="16">
        <v>22.5</v>
      </c>
    </row>
    <row r="46" spans="1:88">
      <c r="A46" s="48" t="s">
        <v>139</v>
      </c>
      <c r="B46" s="46" t="s">
        <v>570</v>
      </c>
      <c r="C46" s="13">
        <v>7.3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5">
        <v>0</v>
      </c>
      <c r="P46" s="16">
        <v>7.3</v>
      </c>
      <c r="Q46" s="48" t="s">
        <v>139</v>
      </c>
      <c r="R46" s="46" t="s">
        <v>248</v>
      </c>
      <c r="S46" s="13">
        <v>24.8</v>
      </c>
      <c r="T46" s="14">
        <v>12.9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5">
        <v>0</v>
      </c>
      <c r="AF46" s="16">
        <v>37.700000000000003</v>
      </c>
      <c r="AG46" s="5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W46" s="48" t="s">
        <v>139</v>
      </c>
      <c r="AX46" s="46" t="s">
        <v>252</v>
      </c>
      <c r="AY46" s="13">
        <v>96.9</v>
      </c>
      <c r="AZ46" s="14">
        <v>21.5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5">
        <v>0</v>
      </c>
      <c r="BL46" s="16">
        <v>118.4</v>
      </c>
      <c r="BM46" s="48" t="s">
        <v>139</v>
      </c>
      <c r="BN46" s="46" t="s">
        <v>245</v>
      </c>
      <c r="BO46" s="13">
        <v>20</v>
      </c>
      <c r="BP46" s="16">
        <v>20</v>
      </c>
    </row>
    <row r="47" spans="1:88">
      <c r="A47" s="48" t="s">
        <v>142</v>
      </c>
      <c r="B47" s="46" t="s">
        <v>254</v>
      </c>
      <c r="C47" s="13">
        <v>4.9000000000000004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5">
        <v>0</v>
      </c>
      <c r="P47" s="16">
        <v>4.9000000000000004</v>
      </c>
      <c r="Q47" s="48" t="s">
        <v>142</v>
      </c>
      <c r="R47" s="46" t="s">
        <v>243</v>
      </c>
      <c r="S47" s="13">
        <v>36.1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5">
        <v>0</v>
      </c>
      <c r="AF47" s="16">
        <v>36.1</v>
      </c>
      <c r="AG47" s="5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W47" s="48" t="s">
        <v>142</v>
      </c>
      <c r="AX47" s="46" t="s">
        <v>415</v>
      </c>
      <c r="AY47" s="13">
        <v>116.3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5">
        <v>0</v>
      </c>
      <c r="BL47" s="16">
        <v>116.3</v>
      </c>
      <c r="BM47" s="48" t="s">
        <v>142</v>
      </c>
      <c r="BN47" s="46" t="s">
        <v>445</v>
      </c>
      <c r="BO47" s="13">
        <v>17.5</v>
      </c>
      <c r="BP47" s="16">
        <v>17.5</v>
      </c>
    </row>
    <row r="48" spans="1:88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8" t="s">
        <v>143</v>
      </c>
      <c r="R48" s="46" t="s">
        <v>254</v>
      </c>
      <c r="S48" s="13">
        <v>33.799999999999997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5">
        <v>0</v>
      </c>
      <c r="AF48" s="16">
        <v>33.799999999999997</v>
      </c>
      <c r="AG48" s="5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W48" s="48" t="s">
        <v>143</v>
      </c>
      <c r="AX48" s="46" t="s">
        <v>242</v>
      </c>
      <c r="AY48" s="13">
        <v>73.2</v>
      </c>
      <c r="AZ48" s="14">
        <v>12.9</v>
      </c>
      <c r="BA48" s="14">
        <v>28.9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5">
        <v>0</v>
      </c>
      <c r="BL48" s="16">
        <v>115</v>
      </c>
      <c r="BM48" s="48" t="s">
        <v>143</v>
      </c>
      <c r="BN48" s="46" t="s">
        <v>257</v>
      </c>
      <c r="BO48" s="13">
        <v>15</v>
      </c>
      <c r="BP48" s="16">
        <v>15</v>
      </c>
    </row>
    <row r="49" spans="1:68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8" t="s">
        <v>145</v>
      </c>
      <c r="R49" s="46" t="s">
        <v>570</v>
      </c>
      <c r="S49" s="13">
        <v>0</v>
      </c>
      <c r="T49" s="14">
        <v>30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5">
        <v>0</v>
      </c>
      <c r="AF49" s="16">
        <v>30</v>
      </c>
      <c r="AG49" s="5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W49" s="48" t="s">
        <v>145</v>
      </c>
      <c r="AX49" s="46" t="s">
        <v>398</v>
      </c>
      <c r="AY49" s="13">
        <v>49.5</v>
      </c>
      <c r="AZ49" s="14">
        <v>30.1</v>
      </c>
      <c r="BA49" s="14">
        <v>34.700000000000003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5">
        <v>0</v>
      </c>
      <c r="BL49" s="16">
        <v>114.3</v>
      </c>
      <c r="BM49" s="48" t="s">
        <v>145</v>
      </c>
      <c r="BN49" s="46" t="s">
        <v>219</v>
      </c>
      <c r="BO49" s="13">
        <v>12.5</v>
      </c>
      <c r="BP49" s="16">
        <v>12.5</v>
      </c>
    </row>
    <row r="50" spans="1:68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8" t="s">
        <v>147</v>
      </c>
      <c r="R50" s="46" t="s">
        <v>224</v>
      </c>
      <c r="S50" s="13">
        <v>0</v>
      </c>
      <c r="T50" s="14">
        <v>0</v>
      </c>
      <c r="U50" s="14">
        <v>12.7</v>
      </c>
      <c r="V50" s="14">
        <v>8.9</v>
      </c>
      <c r="W50" s="14">
        <v>8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5">
        <v>0</v>
      </c>
      <c r="AF50" s="16">
        <v>29.6</v>
      </c>
      <c r="AG50" s="5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W50" s="48" t="s">
        <v>147</v>
      </c>
      <c r="AX50" s="46" t="s">
        <v>243</v>
      </c>
      <c r="AY50" s="13">
        <v>56</v>
      </c>
      <c r="AZ50" s="14">
        <v>34.4</v>
      </c>
      <c r="BA50" s="14">
        <v>17.399999999999999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5">
        <v>0</v>
      </c>
      <c r="BL50" s="16">
        <v>107.80000000000001</v>
      </c>
      <c r="BM50" s="48" t="s">
        <v>147</v>
      </c>
      <c r="BN50" s="46" t="s">
        <v>425</v>
      </c>
      <c r="BO50" s="13">
        <v>10</v>
      </c>
      <c r="BP50" s="16">
        <v>10</v>
      </c>
    </row>
    <row r="51" spans="1:68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8" t="s">
        <v>149</v>
      </c>
      <c r="R51" s="46" t="s">
        <v>402</v>
      </c>
      <c r="S51" s="13">
        <v>11.3</v>
      </c>
      <c r="T51" s="14">
        <v>17.100000000000001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5">
        <v>0</v>
      </c>
      <c r="AF51" s="16">
        <v>28.400000000000002</v>
      </c>
      <c r="AG51" s="5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W51" s="48" t="s">
        <v>149</v>
      </c>
      <c r="AX51" s="46" t="s">
        <v>249</v>
      </c>
      <c r="AY51" s="13">
        <v>103.3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5">
        <v>0</v>
      </c>
      <c r="BL51" s="16">
        <v>103.3</v>
      </c>
      <c r="BM51" s="48" t="s">
        <v>149</v>
      </c>
      <c r="BN51" s="46" t="s">
        <v>571</v>
      </c>
      <c r="BO51" s="13">
        <v>7.5</v>
      </c>
      <c r="BP51" s="16">
        <v>7.5</v>
      </c>
    </row>
    <row r="52" spans="1:68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48" t="s">
        <v>151</v>
      </c>
      <c r="R52" s="46" t="s">
        <v>445</v>
      </c>
      <c r="S52" s="13">
        <v>20.3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5">
        <v>0</v>
      </c>
      <c r="AF52" s="16">
        <v>20.3</v>
      </c>
      <c r="AG52" s="5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W52" s="48" t="s">
        <v>151</v>
      </c>
      <c r="AX52" s="46" t="s">
        <v>564</v>
      </c>
      <c r="AY52" s="13">
        <v>0</v>
      </c>
      <c r="AZ52" s="14">
        <v>43</v>
      </c>
      <c r="BA52" s="14">
        <v>52.1</v>
      </c>
      <c r="BB52" s="14">
        <v>8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5">
        <v>0</v>
      </c>
      <c r="BL52" s="16">
        <v>103.1</v>
      </c>
      <c r="BM52" s="48" t="s">
        <v>151</v>
      </c>
      <c r="BN52" s="46" t="s">
        <v>572</v>
      </c>
      <c r="BO52" s="13">
        <v>5</v>
      </c>
      <c r="BP52" s="16">
        <v>5</v>
      </c>
    </row>
    <row r="53" spans="1:68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8" t="s">
        <v>153</v>
      </c>
      <c r="R53" s="46" t="s">
        <v>251</v>
      </c>
      <c r="S53" s="13">
        <v>13.5</v>
      </c>
      <c r="T53" s="14">
        <v>4.3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5">
        <v>0</v>
      </c>
      <c r="AF53" s="16">
        <v>17.8</v>
      </c>
      <c r="AG53" s="5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W53" s="48" t="s">
        <v>153</v>
      </c>
      <c r="AX53" s="46" t="s">
        <v>416</v>
      </c>
      <c r="AY53" s="13">
        <v>99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5">
        <v>0</v>
      </c>
      <c r="BL53" s="16">
        <v>99</v>
      </c>
      <c r="BM53" s="48" t="s">
        <v>153</v>
      </c>
      <c r="BN53" s="46" t="s">
        <v>213</v>
      </c>
      <c r="BO53" s="13">
        <v>2.5</v>
      </c>
      <c r="BP53" s="16">
        <v>2.5</v>
      </c>
    </row>
    <row r="54" spans="1:68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8" t="s">
        <v>154</v>
      </c>
      <c r="R54" s="46" t="s">
        <v>408</v>
      </c>
      <c r="S54" s="13">
        <v>15.8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5">
        <v>0</v>
      </c>
      <c r="AF54" s="16">
        <v>15.8</v>
      </c>
      <c r="AG54" s="5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W54" s="48" t="s">
        <v>154</v>
      </c>
      <c r="AX54" s="46" t="s">
        <v>218</v>
      </c>
      <c r="AY54" s="13">
        <v>94.7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5">
        <v>0</v>
      </c>
      <c r="BL54" s="16">
        <v>94.7</v>
      </c>
    </row>
    <row r="55" spans="1:68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8" t="s">
        <v>156</v>
      </c>
      <c r="R55" s="46" t="s">
        <v>256</v>
      </c>
      <c r="S55" s="13">
        <v>9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5">
        <v>0</v>
      </c>
      <c r="AF55" s="16">
        <v>9</v>
      </c>
      <c r="AG55" s="5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W55" s="48" t="s">
        <v>156</v>
      </c>
      <c r="AX55" s="46" t="s">
        <v>244</v>
      </c>
      <c r="AY55" s="13">
        <v>0</v>
      </c>
      <c r="AZ55" s="14">
        <v>94.6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5">
        <v>0</v>
      </c>
      <c r="BL55" s="16">
        <v>94.6</v>
      </c>
    </row>
    <row r="56" spans="1:68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48" t="s">
        <v>159</v>
      </c>
      <c r="R56" s="46" t="s">
        <v>410</v>
      </c>
      <c r="S56" s="13">
        <v>4.5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5">
        <v>0</v>
      </c>
      <c r="AF56" s="16">
        <v>4.5</v>
      </c>
      <c r="AG56" s="5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W56" s="48" t="s">
        <v>159</v>
      </c>
      <c r="AX56" s="46" t="s">
        <v>233</v>
      </c>
      <c r="AY56" s="13">
        <v>92.6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5">
        <v>0</v>
      </c>
      <c r="BL56" s="16">
        <v>92.6</v>
      </c>
    </row>
    <row r="57" spans="1:68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123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W57" s="48" t="s">
        <v>160</v>
      </c>
      <c r="AX57" s="46" t="s">
        <v>248</v>
      </c>
      <c r="AY57" s="13">
        <v>43.1</v>
      </c>
      <c r="AZ57" s="14">
        <v>8.6</v>
      </c>
      <c r="BA57" s="14">
        <v>23.1</v>
      </c>
      <c r="BB57" s="14">
        <v>16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5">
        <v>0</v>
      </c>
      <c r="BL57" s="16">
        <v>90.800000000000011</v>
      </c>
    </row>
    <row r="58" spans="1:68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123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W58" s="48" t="s">
        <v>162</v>
      </c>
      <c r="AX58" s="46" t="s">
        <v>408</v>
      </c>
      <c r="AY58" s="13">
        <v>40.9</v>
      </c>
      <c r="AZ58" s="14">
        <v>47.3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5">
        <v>0</v>
      </c>
      <c r="BL58" s="16">
        <v>88.199999999999989</v>
      </c>
    </row>
    <row r="59" spans="1:68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123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W59" s="48" t="s">
        <v>163</v>
      </c>
      <c r="AX59" s="46" t="s">
        <v>397</v>
      </c>
      <c r="AY59" s="13">
        <v>86.1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5">
        <v>0</v>
      </c>
      <c r="BL59" s="16">
        <v>86.1</v>
      </c>
    </row>
    <row r="60" spans="1:68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123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W60" s="48" t="s">
        <v>164</v>
      </c>
      <c r="AX60" s="46" t="s">
        <v>239</v>
      </c>
      <c r="AY60" s="13">
        <v>84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5">
        <v>0</v>
      </c>
      <c r="BL60" s="16">
        <v>84</v>
      </c>
    </row>
    <row r="61" spans="1:68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123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W61" s="48" t="s">
        <v>165</v>
      </c>
      <c r="AX61" s="46" t="s">
        <v>401</v>
      </c>
      <c r="AY61" s="13">
        <v>0</v>
      </c>
      <c r="AZ61" s="14">
        <v>81.7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5">
        <v>0</v>
      </c>
      <c r="BL61" s="16">
        <v>81.7</v>
      </c>
    </row>
    <row r="62" spans="1:68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123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W62" s="48" t="s">
        <v>166</v>
      </c>
      <c r="AX62" s="46" t="s">
        <v>409</v>
      </c>
      <c r="AY62" s="13">
        <v>68.900000000000006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9.1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5">
        <v>0</v>
      </c>
      <c r="BL62" s="16">
        <v>78</v>
      </c>
    </row>
    <row r="63" spans="1:68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123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W63" s="48" t="s">
        <v>167</v>
      </c>
      <c r="AX63" s="46" t="s">
        <v>412</v>
      </c>
      <c r="AY63" s="13">
        <v>77.5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5">
        <v>0</v>
      </c>
      <c r="BL63" s="16">
        <v>77.5</v>
      </c>
    </row>
    <row r="64" spans="1:68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123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W64" s="48" t="s">
        <v>169</v>
      </c>
      <c r="AX64" s="46" t="s">
        <v>573</v>
      </c>
      <c r="AY64" s="13">
        <v>0</v>
      </c>
      <c r="AZ64" s="14">
        <v>77.400000000000006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5">
        <v>0</v>
      </c>
      <c r="BL64" s="16">
        <v>77.400000000000006</v>
      </c>
    </row>
    <row r="65" spans="1:64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123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W65" s="48" t="s">
        <v>169</v>
      </c>
      <c r="AX65" s="46" t="s">
        <v>254</v>
      </c>
      <c r="AY65" s="13">
        <v>75.3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5">
        <v>0</v>
      </c>
      <c r="BL65" s="16">
        <v>75.3</v>
      </c>
    </row>
    <row r="66" spans="1:64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123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W66" s="48" t="s">
        <v>171</v>
      </c>
      <c r="AX66" s="46" t="s">
        <v>414</v>
      </c>
      <c r="AY66" s="13">
        <v>71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5">
        <v>0</v>
      </c>
      <c r="BL66" s="16">
        <v>71</v>
      </c>
    </row>
    <row r="67" spans="1:64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123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W67" s="48" t="s">
        <v>172</v>
      </c>
      <c r="AX67" s="46" t="s">
        <v>407</v>
      </c>
      <c r="AY67" s="13">
        <v>64.599999999999994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5">
        <v>0</v>
      </c>
      <c r="BL67" s="16">
        <v>64.599999999999994</v>
      </c>
    </row>
    <row r="68" spans="1:64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123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W68" s="48" t="s">
        <v>173</v>
      </c>
      <c r="AX68" s="46" t="s">
        <v>258</v>
      </c>
      <c r="AY68" s="13">
        <v>62.4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5">
        <v>0</v>
      </c>
      <c r="BL68" s="16">
        <v>62.4</v>
      </c>
    </row>
    <row r="69" spans="1:64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123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W69" s="48" t="s">
        <v>175</v>
      </c>
      <c r="AX69" s="46" t="s">
        <v>406</v>
      </c>
      <c r="AY69" s="13">
        <v>58.1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5">
        <v>0</v>
      </c>
      <c r="BL69" s="16">
        <v>58.1</v>
      </c>
    </row>
    <row r="70" spans="1:64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123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W70" s="48" t="s">
        <v>176</v>
      </c>
      <c r="AX70" s="46" t="s">
        <v>418</v>
      </c>
      <c r="AY70" s="13">
        <v>53.8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5">
        <v>0</v>
      </c>
      <c r="BL70" s="16">
        <v>53.8</v>
      </c>
    </row>
    <row r="71" spans="1:64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123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W71" s="48" t="s">
        <v>177</v>
      </c>
      <c r="AX71" s="46" t="s">
        <v>257</v>
      </c>
      <c r="AY71" s="13">
        <v>51.7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5">
        <v>0</v>
      </c>
      <c r="BL71" s="16">
        <v>51.7</v>
      </c>
    </row>
    <row r="72" spans="1:64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123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W72" s="48" t="s">
        <v>179</v>
      </c>
      <c r="AX72" s="46" t="s">
        <v>245</v>
      </c>
      <c r="AY72" s="13">
        <v>45.2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5">
        <v>0</v>
      </c>
      <c r="BL72" s="16">
        <v>45.2</v>
      </c>
    </row>
    <row r="73" spans="1:64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123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W73" s="48" t="s">
        <v>180</v>
      </c>
      <c r="AX73" s="46" t="s">
        <v>399</v>
      </c>
      <c r="AY73" s="13">
        <v>15.1</v>
      </c>
      <c r="AZ73" s="14">
        <v>25.8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5">
        <v>0</v>
      </c>
      <c r="BL73" s="16">
        <v>40.9</v>
      </c>
    </row>
    <row r="74" spans="1:6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123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W74" s="48" t="s">
        <v>181</v>
      </c>
      <c r="AX74" s="46" t="s">
        <v>576</v>
      </c>
      <c r="AY74" s="13">
        <v>38.799999999999997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5">
        <v>0</v>
      </c>
      <c r="BL74" s="16">
        <v>38.799999999999997</v>
      </c>
    </row>
    <row r="75" spans="1:64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123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W75" s="48" t="s">
        <v>183</v>
      </c>
      <c r="AX75" s="46" t="s">
        <v>575</v>
      </c>
      <c r="AY75" s="13">
        <v>36.6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5">
        <v>0</v>
      </c>
      <c r="BL75" s="16">
        <v>36.6</v>
      </c>
    </row>
    <row r="76" spans="1:64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123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W76" s="48" t="s">
        <v>184</v>
      </c>
      <c r="AX76" s="46" t="s">
        <v>400</v>
      </c>
      <c r="AY76" s="13">
        <v>12.9</v>
      </c>
      <c r="AZ76" s="14">
        <v>17.2</v>
      </c>
      <c r="BA76" s="14">
        <v>5.8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5">
        <v>0</v>
      </c>
      <c r="BL76" s="16">
        <v>35.9</v>
      </c>
    </row>
    <row r="77" spans="1:64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123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W77" s="48" t="s">
        <v>186</v>
      </c>
      <c r="AX77" s="46" t="s">
        <v>405</v>
      </c>
      <c r="AY77" s="13">
        <v>34.4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5">
        <v>0</v>
      </c>
      <c r="BL77" s="16">
        <v>34.4</v>
      </c>
    </row>
    <row r="78" spans="1:64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123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W78" s="48" t="s">
        <v>187</v>
      </c>
      <c r="AX78" s="46" t="s">
        <v>419</v>
      </c>
      <c r="AY78" s="13">
        <v>32.299999999999997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5">
        <v>0</v>
      </c>
      <c r="BL78" s="16">
        <v>32.299999999999997</v>
      </c>
    </row>
    <row r="79" spans="1:6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123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W79" s="48" t="s">
        <v>188</v>
      </c>
      <c r="AX79" s="46" t="s">
        <v>250</v>
      </c>
      <c r="AY79" s="13">
        <v>30.1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5">
        <v>0</v>
      </c>
      <c r="BL79" s="16">
        <v>30.1</v>
      </c>
    </row>
    <row r="80" spans="1:6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123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W80" s="48" t="s">
        <v>190</v>
      </c>
      <c r="AX80" s="46" t="s">
        <v>577</v>
      </c>
      <c r="AY80" s="13">
        <v>21.5</v>
      </c>
      <c r="AZ80" s="14">
        <v>8.6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5">
        <v>0</v>
      </c>
      <c r="BL80" s="16">
        <v>30.1</v>
      </c>
    </row>
    <row r="81" spans="1:64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123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W81" s="48" t="s">
        <v>192</v>
      </c>
      <c r="AX81" s="46" t="s">
        <v>413</v>
      </c>
      <c r="AY81" s="13">
        <v>28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0</v>
      </c>
      <c r="BK81" s="15">
        <v>0</v>
      </c>
      <c r="BL81" s="16">
        <v>28</v>
      </c>
    </row>
    <row r="82" spans="1:64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123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W82" s="48" t="s">
        <v>193</v>
      </c>
      <c r="AX82" s="46" t="s">
        <v>417</v>
      </c>
      <c r="AY82" s="13">
        <v>25.8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5">
        <v>0</v>
      </c>
      <c r="BL82" s="16">
        <v>25.8</v>
      </c>
    </row>
    <row r="83" spans="1:64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123"/>
      <c r="AH83" s="123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W83" s="48" t="s">
        <v>194</v>
      </c>
      <c r="AX83" s="46" t="s">
        <v>394</v>
      </c>
      <c r="AY83" s="13">
        <v>6.5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18.3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5">
        <v>0</v>
      </c>
      <c r="BL83" s="16">
        <v>24.8</v>
      </c>
    </row>
    <row r="84" spans="1:64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123"/>
      <c r="AH84" s="123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W84" s="48" t="s">
        <v>195</v>
      </c>
      <c r="AX84" s="46" t="s">
        <v>569</v>
      </c>
      <c r="AY84" s="13">
        <v>23.7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5">
        <v>0</v>
      </c>
      <c r="BL84" s="16">
        <v>23.7</v>
      </c>
    </row>
    <row r="85" spans="1:64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123"/>
      <c r="AH85" s="123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W85" s="48" t="s">
        <v>196</v>
      </c>
      <c r="AX85" s="46" t="s">
        <v>256</v>
      </c>
      <c r="AY85" s="13">
        <v>19.399999999999999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5">
        <v>0</v>
      </c>
      <c r="BL85" s="16">
        <v>19.399999999999999</v>
      </c>
    </row>
    <row r="86" spans="1:64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123"/>
      <c r="AH86" s="123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W86" s="48" t="s">
        <v>198</v>
      </c>
      <c r="AX86" s="46" t="s">
        <v>579</v>
      </c>
      <c r="AY86" s="13">
        <v>10.8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5">
        <v>0</v>
      </c>
      <c r="BL86" s="16">
        <v>10.8</v>
      </c>
    </row>
    <row r="87" spans="1:64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123"/>
      <c r="AH87" s="123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W87" s="48" t="s">
        <v>199</v>
      </c>
      <c r="AX87" s="46" t="s">
        <v>574</v>
      </c>
      <c r="AY87" s="13">
        <v>8.6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5">
        <v>0</v>
      </c>
      <c r="BL87" s="16">
        <v>8.6</v>
      </c>
    </row>
    <row r="88" spans="1:64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123"/>
      <c r="AH88" s="123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W88" s="48" t="s">
        <v>200</v>
      </c>
      <c r="AX88" s="46" t="s">
        <v>580</v>
      </c>
      <c r="AY88" s="13">
        <v>4.3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5">
        <v>0</v>
      </c>
      <c r="BL88" s="16">
        <v>4.3</v>
      </c>
    </row>
    <row r="89" spans="1:64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123"/>
      <c r="AH89" s="123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W89" s="48" t="s">
        <v>261</v>
      </c>
      <c r="AX89" s="46" t="s">
        <v>578</v>
      </c>
      <c r="AY89" s="13">
        <v>2.2000000000000002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5">
        <v>0</v>
      </c>
      <c r="BL89" s="16">
        <v>2.2000000000000002</v>
      </c>
    </row>
    <row r="90" spans="1:64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123"/>
      <c r="AH90" s="123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</row>
    <row r="91" spans="1:64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123"/>
      <c r="AH91" s="123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</row>
    <row r="92" spans="1:64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123"/>
      <c r="AH92" s="123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</row>
    <row r="93" spans="1:64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123"/>
      <c r="AH93" s="123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</row>
    <row r="94" spans="1:64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123"/>
      <c r="AH94" s="123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</row>
    <row r="95" spans="1:64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123"/>
      <c r="AH95" s="123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</row>
    <row r="96" spans="1:64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123"/>
      <c r="AH96" s="123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</row>
    <row r="97" spans="1:44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123"/>
      <c r="AH97" s="123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</row>
    <row r="98" spans="1:44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123"/>
      <c r="AH98" s="123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</row>
    <row r="99" spans="1:44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123"/>
      <c r="AH99" s="123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</row>
    <row r="100" spans="1:44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123"/>
      <c r="AH100" s="123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</row>
    <row r="101" spans="1:44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123"/>
      <c r="AH101" s="123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</row>
    <row r="102" spans="1:44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123"/>
      <c r="AH102" s="123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</row>
    <row r="103" spans="1:44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123"/>
      <c r="AH103" s="123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</row>
    <row r="104" spans="1:44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123"/>
      <c r="AH104" s="123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</row>
    <row r="105" spans="1:44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123"/>
      <c r="AH105" s="123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</row>
    <row r="106" spans="1:44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123"/>
      <c r="AH106" s="123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</row>
    <row r="107" spans="1:44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123"/>
      <c r="AH107" s="123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</row>
    <row r="108" spans="1:44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123"/>
      <c r="AH108" s="123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</row>
    <row r="109" spans="1:44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123"/>
      <c r="AH109" s="123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</row>
    <row r="110" spans="1:44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123"/>
      <c r="AH110" s="123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</row>
    <row r="111" spans="1:44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123"/>
      <c r="AH111" s="123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workbookViewId="0"/>
  </sheetViews>
  <sheetFormatPr defaultRowHeight="15"/>
  <cols>
    <col min="1" max="1" width="9.140625" style="49"/>
    <col min="8" max="8" width="9.140625" style="39"/>
    <col min="12" max="12" width="9.5703125" style="51" bestFit="1" customWidth="1"/>
    <col min="13" max="13" width="9.5703125" style="88" bestFit="1" customWidth="1"/>
    <col min="14" max="14" width="9.5703125" style="92" bestFit="1" customWidth="1"/>
    <col min="15" max="15" width="9.5703125" style="51" bestFit="1" customWidth="1"/>
  </cols>
  <sheetData>
    <row r="1" spans="1:20">
      <c r="A1" s="36"/>
      <c r="B1" s="40"/>
      <c r="C1" s="37"/>
      <c r="D1" s="42"/>
      <c r="E1" s="35" t="s">
        <v>201</v>
      </c>
      <c r="F1" s="35" t="s">
        <v>259</v>
      </c>
      <c r="G1" s="35">
        <v>2017</v>
      </c>
      <c r="H1" s="35"/>
      <c r="I1" s="42"/>
      <c r="J1" s="38"/>
      <c r="L1" s="40"/>
      <c r="M1" s="133" t="s">
        <v>259</v>
      </c>
      <c r="N1" s="134" t="s">
        <v>259</v>
      </c>
      <c r="O1" s="40"/>
    </row>
    <row r="2" spans="1:20">
      <c r="A2" s="17" t="s">
        <v>259</v>
      </c>
      <c r="B2" s="18"/>
      <c r="C2" s="19"/>
      <c r="D2" s="43"/>
      <c r="E2" s="43"/>
      <c r="F2" s="43"/>
      <c r="G2" s="43"/>
      <c r="H2" s="43"/>
      <c r="I2" s="43"/>
      <c r="J2" s="20"/>
      <c r="L2" s="18" t="s">
        <v>481</v>
      </c>
      <c r="M2" s="135" t="s">
        <v>483</v>
      </c>
      <c r="N2" s="136" t="s">
        <v>484</v>
      </c>
      <c r="O2" s="18">
        <v>2016</v>
      </c>
    </row>
    <row r="3" spans="1:20" ht="15.75" thickBot="1">
      <c r="A3" s="21" t="s">
        <v>260</v>
      </c>
      <c r="B3" s="22" t="s">
        <v>13</v>
      </c>
      <c r="C3" s="87" t="s">
        <v>14</v>
      </c>
      <c r="D3" s="23" t="s">
        <v>15</v>
      </c>
      <c r="E3" s="23" t="s">
        <v>21</v>
      </c>
      <c r="F3" s="23" t="s">
        <v>16</v>
      </c>
      <c r="G3" s="23" t="s">
        <v>17</v>
      </c>
      <c r="H3" s="23" t="s">
        <v>20</v>
      </c>
      <c r="I3" s="23" t="s">
        <v>18</v>
      </c>
      <c r="J3" s="24" t="s">
        <v>19</v>
      </c>
      <c r="L3" s="22" t="s">
        <v>485</v>
      </c>
      <c r="M3" s="137" t="s">
        <v>482</v>
      </c>
      <c r="N3" s="138" t="s">
        <v>12</v>
      </c>
      <c r="O3" s="22" t="s">
        <v>13</v>
      </c>
    </row>
    <row r="4" spans="1:20" ht="15.75">
      <c r="A4" s="47" t="s">
        <v>22</v>
      </c>
      <c r="B4" s="45" t="s">
        <v>212</v>
      </c>
      <c r="C4" s="25">
        <v>79.7</v>
      </c>
      <c r="D4" s="27">
        <v>587.6</v>
      </c>
      <c r="E4" s="26">
        <v>664.2</v>
      </c>
      <c r="F4" s="26">
        <v>1066.0999999999999</v>
      </c>
      <c r="G4" s="26">
        <v>125</v>
      </c>
      <c r="H4" s="26">
        <v>551.4</v>
      </c>
      <c r="I4" s="28">
        <v>0</v>
      </c>
      <c r="J4" s="29">
        <v>3074</v>
      </c>
      <c r="L4" s="28">
        <v>0</v>
      </c>
      <c r="M4" s="33">
        <f t="shared" ref="M4:M15" si="0">J4+L4</f>
        <v>3074</v>
      </c>
      <c r="N4" s="139" t="s">
        <v>22</v>
      </c>
      <c r="O4" s="140" t="s">
        <v>212</v>
      </c>
      <c r="Q4" s="97"/>
      <c r="T4" s="97"/>
    </row>
    <row r="5" spans="1:20" ht="15.75">
      <c r="A5" s="48" t="s">
        <v>30</v>
      </c>
      <c r="B5" s="46" t="s">
        <v>203</v>
      </c>
      <c r="C5" s="30">
        <v>440.1</v>
      </c>
      <c r="D5" s="32">
        <v>532.70000000000005</v>
      </c>
      <c r="E5" s="31">
        <v>550.5</v>
      </c>
      <c r="F5" s="31">
        <v>605.70000000000005</v>
      </c>
      <c r="G5" s="31">
        <v>92.5</v>
      </c>
      <c r="H5" s="31">
        <v>531.5</v>
      </c>
      <c r="I5" s="89">
        <v>62.6</v>
      </c>
      <c r="J5" s="34">
        <v>2815.6</v>
      </c>
      <c r="L5" s="89">
        <v>-62.6</v>
      </c>
      <c r="M5" s="33">
        <f t="shared" si="0"/>
        <v>2753</v>
      </c>
      <c r="N5" s="141" t="s">
        <v>30</v>
      </c>
      <c r="O5" s="142" t="str">
        <f t="shared" ref="O5:O68" si="1">B5</f>
        <v>OK2C</v>
      </c>
      <c r="Q5" s="97"/>
      <c r="T5" s="97"/>
    </row>
    <row r="6" spans="1:20" ht="15.75">
      <c r="A6" s="48" t="s">
        <v>37</v>
      </c>
      <c r="B6" s="46" t="s">
        <v>204</v>
      </c>
      <c r="C6" s="30">
        <v>258.3</v>
      </c>
      <c r="D6" s="32">
        <v>364.6</v>
      </c>
      <c r="E6" s="31">
        <v>478.1</v>
      </c>
      <c r="F6" s="31">
        <v>442.2</v>
      </c>
      <c r="G6" s="31">
        <v>0</v>
      </c>
      <c r="H6" s="31">
        <v>322.2</v>
      </c>
      <c r="I6" s="33">
        <v>0</v>
      </c>
      <c r="J6" s="34">
        <v>1865.4</v>
      </c>
      <c r="L6" s="33">
        <v>0</v>
      </c>
      <c r="M6" s="33">
        <f t="shared" si="0"/>
        <v>1865.4</v>
      </c>
      <c r="N6" s="141" t="s">
        <v>37</v>
      </c>
      <c r="O6" s="142" t="str">
        <f t="shared" si="1"/>
        <v>OK1KKL</v>
      </c>
      <c r="Q6" s="97"/>
      <c r="T6" s="97"/>
    </row>
    <row r="7" spans="1:20">
      <c r="A7" s="48" t="s">
        <v>43</v>
      </c>
      <c r="B7" s="46" t="s">
        <v>205</v>
      </c>
      <c r="C7" s="30">
        <v>275.7</v>
      </c>
      <c r="D7" s="32">
        <v>311.8</v>
      </c>
      <c r="E7" s="31">
        <v>245.8</v>
      </c>
      <c r="F7" s="31">
        <v>560</v>
      </c>
      <c r="G7" s="31">
        <v>75</v>
      </c>
      <c r="H7" s="31">
        <v>337.3</v>
      </c>
      <c r="I7" s="89">
        <v>36.1</v>
      </c>
      <c r="J7" s="34">
        <v>1841.6999999999998</v>
      </c>
      <c r="L7" s="89">
        <v>-36.1</v>
      </c>
      <c r="M7" s="33">
        <f t="shared" si="0"/>
        <v>1805.6</v>
      </c>
      <c r="N7" s="143" t="s">
        <v>43</v>
      </c>
      <c r="O7" s="46" t="str">
        <f t="shared" si="1"/>
        <v>OK2R</v>
      </c>
      <c r="Q7" s="97"/>
      <c r="T7" s="97"/>
    </row>
    <row r="8" spans="1:20">
      <c r="A8" s="48" t="s">
        <v>50</v>
      </c>
      <c r="B8" s="46" t="s">
        <v>215</v>
      </c>
      <c r="C8" s="30">
        <v>163.1</v>
      </c>
      <c r="D8" s="32">
        <v>365.1</v>
      </c>
      <c r="E8" s="31">
        <v>282.60000000000002</v>
      </c>
      <c r="F8" s="31">
        <v>336.3</v>
      </c>
      <c r="G8" s="31">
        <v>0</v>
      </c>
      <c r="H8" s="31">
        <v>265</v>
      </c>
      <c r="I8" s="33">
        <v>0</v>
      </c>
      <c r="J8" s="34">
        <v>1412.1000000000001</v>
      </c>
      <c r="L8" s="33">
        <v>0</v>
      </c>
      <c r="M8" s="33">
        <f t="shared" si="0"/>
        <v>1412.1000000000001</v>
      </c>
      <c r="N8" s="143" t="s">
        <v>50</v>
      </c>
      <c r="O8" s="46" t="str">
        <f t="shared" si="1"/>
        <v>OK2M</v>
      </c>
      <c r="Q8" s="97"/>
      <c r="T8" s="97"/>
    </row>
    <row r="9" spans="1:20">
      <c r="A9" s="48" t="s">
        <v>53</v>
      </c>
      <c r="B9" s="46" t="s">
        <v>206</v>
      </c>
      <c r="C9" s="30">
        <v>187.2</v>
      </c>
      <c r="D9" s="32">
        <v>159.69999999999999</v>
      </c>
      <c r="E9" s="31">
        <v>202.7</v>
      </c>
      <c r="F9" s="31">
        <v>489.9</v>
      </c>
      <c r="G9" s="31">
        <v>82.5</v>
      </c>
      <c r="H9" s="31">
        <v>266.8</v>
      </c>
      <c r="I9" s="89">
        <v>9.6</v>
      </c>
      <c r="J9" s="34">
        <v>1398.3999999999999</v>
      </c>
      <c r="L9" s="89">
        <v>-9.6</v>
      </c>
      <c r="M9" s="33">
        <f t="shared" si="0"/>
        <v>1388.8</v>
      </c>
      <c r="N9" s="143" t="s">
        <v>53</v>
      </c>
      <c r="O9" s="46" t="str">
        <f t="shared" si="1"/>
        <v>OK2KYZ</v>
      </c>
      <c r="Q9" s="97"/>
      <c r="T9" s="97"/>
    </row>
    <row r="10" spans="1:20">
      <c r="A10" s="48" t="s">
        <v>57</v>
      </c>
      <c r="B10" s="46" t="s">
        <v>209</v>
      </c>
      <c r="C10" s="30">
        <v>0</v>
      </c>
      <c r="D10" s="32">
        <v>268</v>
      </c>
      <c r="E10" s="31">
        <v>258</v>
      </c>
      <c r="F10" s="31">
        <v>462.4</v>
      </c>
      <c r="G10" s="31">
        <v>0</v>
      </c>
      <c r="H10" s="31">
        <v>294.60000000000002</v>
      </c>
      <c r="I10" s="33">
        <v>0</v>
      </c>
      <c r="J10" s="34">
        <v>1283</v>
      </c>
      <c r="L10" s="33">
        <v>0</v>
      </c>
      <c r="M10" s="33">
        <f t="shared" si="0"/>
        <v>1283</v>
      </c>
      <c r="N10" s="143" t="s">
        <v>57</v>
      </c>
      <c r="O10" s="46" t="str">
        <f t="shared" si="1"/>
        <v>OK2A</v>
      </c>
      <c r="Q10" s="97"/>
      <c r="T10" s="97"/>
    </row>
    <row r="11" spans="1:20">
      <c r="A11" s="48" t="s">
        <v>61</v>
      </c>
      <c r="B11" s="46" t="s">
        <v>216</v>
      </c>
      <c r="C11" s="30">
        <v>158.4</v>
      </c>
      <c r="D11" s="32">
        <v>283.2</v>
      </c>
      <c r="E11" s="31">
        <v>151.1</v>
      </c>
      <c r="F11" s="31">
        <v>472</v>
      </c>
      <c r="G11" s="31">
        <v>42.5</v>
      </c>
      <c r="H11" s="31">
        <v>117</v>
      </c>
      <c r="I11" s="89">
        <v>38.5</v>
      </c>
      <c r="J11" s="34">
        <v>1262.7</v>
      </c>
      <c r="L11" s="89">
        <v>-38.5</v>
      </c>
      <c r="M11" s="33">
        <f t="shared" si="0"/>
        <v>1224.2</v>
      </c>
      <c r="N11" s="143" t="s">
        <v>61</v>
      </c>
      <c r="O11" s="46" t="str">
        <f t="shared" si="1"/>
        <v>OK1OPT</v>
      </c>
      <c r="Q11" s="97"/>
      <c r="T11" s="97"/>
    </row>
    <row r="12" spans="1:20">
      <c r="A12" s="48" t="s">
        <v>64</v>
      </c>
      <c r="B12" s="46" t="s">
        <v>207</v>
      </c>
      <c r="C12" s="30">
        <v>78</v>
      </c>
      <c r="D12" s="32">
        <v>248</v>
      </c>
      <c r="E12" s="31">
        <v>118.6</v>
      </c>
      <c r="F12" s="31">
        <v>511.2</v>
      </c>
      <c r="G12" s="31">
        <v>0</v>
      </c>
      <c r="H12" s="31">
        <v>219</v>
      </c>
      <c r="I12" s="33">
        <v>0</v>
      </c>
      <c r="J12" s="34">
        <v>1174.8</v>
      </c>
      <c r="L12" s="33">
        <v>0</v>
      </c>
      <c r="M12" s="33">
        <f t="shared" si="0"/>
        <v>1174.8</v>
      </c>
      <c r="N12" s="143" t="s">
        <v>64</v>
      </c>
      <c r="O12" s="46" t="str">
        <f t="shared" si="1"/>
        <v>OK1KUO</v>
      </c>
      <c r="Q12" s="97"/>
      <c r="T12" s="97"/>
    </row>
    <row r="13" spans="1:20">
      <c r="A13" s="48" t="s">
        <v>66</v>
      </c>
      <c r="B13" s="46" t="s">
        <v>225</v>
      </c>
      <c r="C13" s="30">
        <v>144.30000000000001</v>
      </c>
      <c r="D13" s="32">
        <v>240</v>
      </c>
      <c r="E13" s="31">
        <v>100</v>
      </c>
      <c r="F13" s="31">
        <v>398.5</v>
      </c>
      <c r="G13" s="31">
        <v>120</v>
      </c>
      <c r="H13" s="31">
        <v>0</v>
      </c>
      <c r="I13" s="33">
        <v>67.400000000000006</v>
      </c>
      <c r="J13" s="34">
        <v>1070.2</v>
      </c>
      <c r="L13" s="33">
        <v>0</v>
      </c>
      <c r="M13" s="33">
        <f t="shared" si="0"/>
        <v>1070.2</v>
      </c>
      <c r="N13" s="143" t="s">
        <v>66</v>
      </c>
      <c r="O13" s="46" t="str">
        <f t="shared" si="1"/>
        <v>OL4A</v>
      </c>
      <c r="T13" s="97"/>
    </row>
    <row r="14" spans="1:20">
      <c r="A14" s="48" t="s">
        <v>71</v>
      </c>
      <c r="B14" s="46" t="s">
        <v>208</v>
      </c>
      <c r="C14" s="30">
        <v>0</v>
      </c>
      <c r="D14" s="32">
        <v>338.4</v>
      </c>
      <c r="E14" s="31">
        <v>352.7</v>
      </c>
      <c r="F14" s="31">
        <v>288.3</v>
      </c>
      <c r="G14" s="31">
        <v>0</v>
      </c>
      <c r="H14" s="31">
        <v>0</v>
      </c>
      <c r="I14" s="33">
        <v>0</v>
      </c>
      <c r="J14" s="34">
        <v>979.39999999999986</v>
      </c>
      <c r="L14" s="33">
        <v>0</v>
      </c>
      <c r="M14" s="33">
        <f t="shared" si="0"/>
        <v>979.39999999999986</v>
      </c>
      <c r="N14" s="143" t="s">
        <v>71</v>
      </c>
      <c r="O14" s="46" t="str">
        <f t="shared" si="1"/>
        <v>OL4K</v>
      </c>
      <c r="Q14" s="97"/>
      <c r="T14" s="97"/>
    </row>
    <row r="15" spans="1:20">
      <c r="A15" s="48" t="s">
        <v>73</v>
      </c>
      <c r="B15" s="46" t="s">
        <v>221</v>
      </c>
      <c r="C15" s="30">
        <v>179.4</v>
      </c>
      <c r="D15" s="32">
        <v>184.8</v>
      </c>
      <c r="E15" s="31">
        <v>59.3</v>
      </c>
      <c r="F15" s="31">
        <v>278.7</v>
      </c>
      <c r="G15" s="31">
        <v>62.5</v>
      </c>
      <c r="H15" s="31">
        <v>124.7</v>
      </c>
      <c r="I15" s="89">
        <v>52.9</v>
      </c>
      <c r="J15" s="34">
        <v>942.30000000000007</v>
      </c>
      <c r="L15" s="89">
        <v>-52.9</v>
      </c>
      <c r="M15" s="33">
        <f t="shared" si="0"/>
        <v>889.40000000000009</v>
      </c>
      <c r="N15" s="143" t="s">
        <v>73</v>
      </c>
      <c r="O15" s="46" t="str">
        <f t="shared" si="1"/>
        <v>OL1B</v>
      </c>
      <c r="Q15" s="97"/>
      <c r="T15" s="97"/>
    </row>
    <row r="16" spans="1:20">
      <c r="A16" s="48" t="s">
        <v>77</v>
      </c>
      <c r="B16" s="46" t="s">
        <v>217</v>
      </c>
      <c r="C16" s="30">
        <v>137.69999999999999</v>
      </c>
      <c r="D16" s="32">
        <v>133.5</v>
      </c>
      <c r="E16" s="31">
        <v>0</v>
      </c>
      <c r="F16" s="31">
        <v>264.60000000000002</v>
      </c>
      <c r="G16" s="31">
        <v>65</v>
      </c>
      <c r="H16" s="31">
        <v>134.1</v>
      </c>
      <c r="I16" s="33">
        <v>60.2</v>
      </c>
      <c r="J16" s="34">
        <v>795.1</v>
      </c>
      <c r="L16" s="33">
        <v>0</v>
      </c>
      <c r="M16" s="33">
        <f>J16+L16</f>
        <v>795.1</v>
      </c>
      <c r="N16" s="143" t="s">
        <v>77</v>
      </c>
      <c r="O16" s="46" t="str">
        <f t="shared" si="1"/>
        <v>OK2KYJ</v>
      </c>
      <c r="Q16" s="97"/>
      <c r="S16" s="97"/>
      <c r="T16" s="97"/>
    </row>
    <row r="17" spans="1:20">
      <c r="A17" s="48" t="s">
        <v>80</v>
      </c>
      <c r="B17" s="46" t="s">
        <v>210</v>
      </c>
      <c r="C17" s="30">
        <v>94</v>
      </c>
      <c r="D17" s="32">
        <v>111.4</v>
      </c>
      <c r="E17" s="31">
        <v>0</v>
      </c>
      <c r="F17" s="31">
        <v>316.60000000000002</v>
      </c>
      <c r="G17" s="31">
        <v>0</v>
      </c>
      <c r="H17" s="31">
        <v>244</v>
      </c>
      <c r="I17" s="33">
        <v>0</v>
      </c>
      <c r="J17" s="34">
        <v>766</v>
      </c>
      <c r="L17" s="33">
        <v>0</v>
      </c>
      <c r="M17" s="33">
        <f>J17+L17</f>
        <v>766</v>
      </c>
      <c r="N17" s="143" t="s">
        <v>80</v>
      </c>
      <c r="O17" s="46" t="str">
        <f t="shared" si="1"/>
        <v>OL3Z</v>
      </c>
      <c r="Q17" s="97"/>
    </row>
    <row r="18" spans="1:20">
      <c r="A18" s="48" t="s">
        <v>83</v>
      </c>
      <c r="B18" s="46" t="s">
        <v>214</v>
      </c>
      <c r="C18" s="30">
        <v>0</v>
      </c>
      <c r="D18" s="32">
        <v>230.7</v>
      </c>
      <c r="E18" s="31">
        <v>0</v>
      </c>
      <c r="F18" s="31">
        <v>420.8</v>
      </c>
      <c r="G18" s="31">
        <v>105</v>
      </c>
      <c r="H18" s="31">
        <v>0</v>
      </c>
      <c r="I18" s="33">
        <v>0</v>
      </c>
      <c r="J18" s="34">
        <v>756.5</v>
      </c>
      <c r="L18" s="33">
        <v>0</v>
      </c>
      <c r="M18" s="33">
        <f>J18+L18</f>
        <v>756.5</v>
      </c>
      <c r="N18" s="143" t="s">
        <v>83</v>
      </c>
      <c r="O18" s="46" t="str">
        <f t="shared" si="1"/>
        <v>OK4C</v>
      </c>
      <c r="Q18" s="97"/>
      <c r="T18" s="97"/>
    </row>
    <row r="19" spans="1:20">
      <c r="A19" s="48" t="s">
        <v>86</v>
      </c>
      <c r="B19" s="46" t="s">
        <v>219</v>
      </c>
      <c r="C19" s="30">
        <v>96</v>
      </c>
      <c r="D19" s="32">
        <v>119.5</v>
      </c>
      <c r="E19" s="31">
        <v>187.2</v>
      </c>
      <c r="F19" s="31">
        <v>273.10000000000002</v>
      </c>
      <c r="G19" s="31">
        <v>12.5</v>
      </c>
      <c r="H19" s="31">
        <v>35</v>
      </c>
      <c r="I19" s="89">
        <v>4.8</v>
      </c>
      <c r="J19" s="34">
        <v>728.09999999999991</v>
      </c>
      <c r="L19" s="89">
        <v>-4.8</v>
      </c>
      <c r="M19" s="33">
        <f t="shared" ref="M19:M82" si="2">J19+L19</f>
        <v>723.3</v>
      </c>
      <c r="N19" s="143" t="s">
        <v>86</v>
      </c>
      <c r="O19" s="46" t="str">
        <f t="shared" si="1"/>
        <v>OL7Q</v>
      </c>
      <c r="Q19" s="97"/>
      <c r="T19" s="97"/>
    </row>
    <row r="20" spans="1:20">
      <c r="A20" s="48" t="s">
        <v>87</v>
      </c>
      <c r="B20" s="46" t="s">
        <v>237</v>
      </c>
      <c r="C20" s="30">
        <v>0</v>
      </c>
      <c r="D20" s="32">
        <v>175.7</v>
      </c>
      <c r="E20" s="31">
        <v>0</v>
      </c>
      <c r="F20" s="31">
        <v>275.39999999999998</v>
      </c>
      <c r="G20" s="31">
        <v>102.5</v>
      </c>
      <c r="H20" s="31">
        <v>132.19999999999999</v>
      </c>
      <c r="I20" s="33">
        <v>0</v>
      </c>
      <c r="J20" s="34">
        <v>685.8</v>
      </c>
      <c r="L20" s="33">
        <v>0</v>
      </c>
      <c r="M20" s="33">
        <f t="shared" si="2"/>
        <v>685.8</v>
      </c>
      <c r="N20" s="143" t="s">
        <v>87</v>
      </c>
      <c r="O20" s="46" t="str">
        <f t="shared" si="1"/>
        <v>OL1C</v>
      </c>
      <c r="Q20" s="97"/>
    </row>
    <row r="21" spans="1:20">
      <c r="A21" s="48" t="s">
        <v>89</v>
      </c>
      <c r="B21" s="46" t="s">
        <v>235</v>
      </c>
      <c r="C21" s="30">
        <v>103.3</v>
      </c>
      <c r="D21" s="32">
        <v>122.1</v>
      </c>
      <c r="E21" s="31">
        <v>0</v>
      </c>
      <c r="F21" s="31">
        <v>253.9</v>
      </c>
      <c r="G21" s="31">
        <v>107.5</v>
      </c>
      <c r="H21" s="31">
        <v>27.2</v>
      </c>
      <c r="I21" s="33">
        <v>65</v>
      </c>
      <c r="J21" s="34">
        <v>679</v>
      </c>
      <c r="L21" s="33">
        <v>0</v>
      </c>
      <c r="M21" s="33">
        <f t="shared" si="2"/>
        <v>679</v>
      </c>
      <c r="N21" s="143" t="s">
        <v>89</v>
      </c>
      <c r="O21" s="46" t="str">
        <f t="shared" si="1"/>
        <v>OL4N</v>
      </c>
      <c r="Q21" s="97"/>
    </row>
    <row r="22" spans="1:20">
      <c r="A22" s="48" t="s">
        <v>92</v>
      </c>
      <c r="B22" s="46" t="s">
        <v>222</v>
      </c>
      <c r="C22" s="30">
        <v>68.099999999999994</v>
      </c>
      <c r="D22" s="32">
        <v>125.8</v>
      </c>
      <c r="E22" s="31">
        <v>0</v>
      </c>
      <c r="F22" s="31">
        <v>264.39999999999998</v>
      </c>
      <c r="G22" s="31">
        <v>0</v>
      </c>
      <c r="H22" s="31">
        <v>198.8</v>
      </c>
      <c r="I22" s="33">
        <v>0</v>
      </c>
      <c r="J22" s="34">
        <v>657.09999999999991</v>
      </c>
      <c r="L22" s="33">
        <v>0</v>
      </c>
      <c r="M22" s="33">
        <f t="shared" si="2"/>
        <v>657.09999999999991</v>
      </c>
      <c r="N22" s="143" t="s">
        <v>92</v>
      </c>
      <c r="O22" s="46" t="str">
        <f t="shared" si="1"/>
        <v>OK6R</v>
      </c>
      <c r="Q22" s="97"/>
    </row>
    <row r="23" spans="1:20">
      <c r="A23" s="48" t="s">
        <v>95</v>
      </c>
      <c r="B23" s="46" t="s">
        <v>230</v>
      </c>
      <c r="C23" s="30">
        <v>82.7</v>
      </c>
      <c r="D23" s="32">
        <v>92.5</v>
      </c>
      <c r="E23" s="31">
        <v>0</v>
      </c>
      <c r="F23" s="31">
        <v>150.69999999999999</v>
      </c>
      <c r="G23" s="31">
        <v>117.5</v>
      </c>
      <c r="H23" s="31">
        <v>97.9</v>
      </c>
      <c r="I23" s="33">
        <v>77</v>
      </c>
      <c r="J23" s="34">
        <v>618.29999999999995</v>
      </c>
      <c r="L23" s="33">
        <v>0</v>
      </c>
      <c r="M23" s="33">
        <f t="shared" si="2"/>
        <v>618.29999999999995</v>
      </c>
      <c r="N23" s="143" t="s">
        <v>95</v>
      </c>
      <c r="O23" s="46" t="str">
        <f t="shared" si="1"/>
        <v>OL3Y</v>
      </c>
      <c r="Q23" s="97"/>
    </row>
    <row r="24" spans="1:20">
      <c r="A24" s="48" t="s">
        <v>97</v>
      </c>
      <c r="B24" s="46" t="s">
        <v>228</v>
      </c>
      <c r="C24" s="30">
        <v>90</v>
      </c>
      <c r="D24" s="32">
        <v>94.7</v>
      </c>
      <c r="E24" s="31">
        <v>0</v>
      </c>
      <c r="F24" s="31">
        <v>239.7</v>
      </c>
      <c r="G24" s="31">
        <v>112.5</v>
      </c>
      <c r="H24" s="31">
        <v>0</v>
      </c>
      <c r="I24" s="33">
        <v>74.599999999999994</v>
      </c>
      <c r="J24" s="34">
        <v>611.5</v>
      </c>
      <c r="L24" s="33">
        <v>0</v>
      </c>
      <c r="M24" s="33">
        <f t="shared" si="2"/>
        <v>611.5</v>
      </c>
      <c r="N24" s="143" t="s">
        <v>97</v>
      </c>
      <c r="O24" s="46" t="str">
        <f t="shared" si="1"/>
        <v>OK7O</v>
      </c>
      <c r="Q24" s="97"/>
    </row>
    <row r="25" spans="1:20">
      <c r="A25" s="48" t="s">
        <v>100</v>
      </c>
      <c r="B25" s="46" t="s">
        <v>393</v>
      </c>
      <c r="C25" s="30">
        <v>0</v>
      </c>
      <c r="D25" s="32">
        <v>0</v>
      </c>
      <c r="E25" s="31">
        <v>0</v>
      </c>
      <c r="F25" s="31">
        <v>465.4</v>
      </c>
      <c r="G25" s="31">
        <v>80</v>
      </c>
      <c r="H25" s="31">
        <v>0</v>
      </c>
      <c r="I25" s="33">
        <v>48.1</v>
      </c>
      <c r="J25" s="34">
        <v>593.5</v>
      </c>
      <c r="L25" s="33">
        <v>0</v>
      </c>
      <c r="M25" s="33">
        <f t="shared" si="2"/>
        <v>593.5</v>
      </c>
      <c r="N25" s="143" t="s">
        <v>100</v>
      </c>
      <c r="O25" s="46" t="str">
        <f t="shared" si="1"/>
        <v>OK1KKD</v>
      </c>
      <c r="Q25" s="97"/>
    </row>
    <row r="26" spans="1:20">
      <c r="A26" s="48" t="s">
        <v>103</v>
      </c>
      <c r="B26" s="46" t="s">
        <v>226</v>
      </c>
      <c r="C26" s="30">
        <v>85.1</v>
      </c>
      <c r="D26" s="32">
        <v>90.2</v>
      </c>
      <c r="E26" s="31">
        <v>0</v>
      </c>
      <c r="F26" s="31">
        <v>217.3</v>
      </c>
      <c r="G26" s="31">
        <v>122.5</v>
      </c>
      <c r="H26" s="31">
        <v>0</v>
      </c>
      <c r="I26" s="33">
        <v>69.8</v>
      </c>
      <c r="J26" s="34">
        <v>584.9</v>
      </c>
      <c r="L26" s="33">
        <v>0</v>
      </c>
      <c r="M26" s="33">
        <f t="shared" si="2"/>
        <v>584.9</v>
      </c>
      <c r="N26" s="143" t="s">
        <v>103</v>
      </c>
      <c r="O26" s="46" t="str">
        <f t="shared" si="1"/>
        <v>OK1KCR</v>
      </c>
      <c r="Q26" s="97"/>
    </row>
    <row r="27" spans="1:20">
      <c r="A27" s="48" t="s">
        <v>104</v>
      </c>
      <c r="B27" s="46" t="s">
        <v>211</v>
      </c>
      <c r="C27" s="30">
        <v>60.8</v>
      </c>
      <c r="D27" s="32">
        <v>179.6</v>
      </c>
      <c r="E27" s="31">
        <v>0</v>
      </c>
      <c r="F27" s="31">
        <v>221.2</v>
      </c>
      <c r="G27" s="31">
        <v>70</v>
      </c>
      <c r="H27" s="31">
        <v>0</v>
      </c>
      <c r="I27" s="33">
        <v>0</v>
      </c>
      <c r="J27" s="34">
        <v>531.59999999999991</v>
      </c>
      <c r="L27" s="33">
        <v>0</v>
      </c>
      <c r="M27" s="33">
        <f t="shared" si="2"/>
        <v>531.59999999999991</v>
      </c>
      <c r="N27" s="143" t="s">
        <v>104</v>
      </c>
      <c r="O27" s="46" t="str">
        <f t="shared" si="1"/>
        <v>OK1KPA</v>
      </c>
      <c r="Q27" s="97"/>
    </row>
    <row r="28" spans="1:20">
      <c r="A28" s="48" t="s">
        <v>107</v>
      </c>
      <c r="B28" s="46" t="s">
        <v>223</v>
      </c>
      <c r="C28" s="30">
        <v>87.6</v>
      </c>
      <c r="D28" s="32">
        <v>97</v>
      </c>
      <c r="E28" s="31">
        <v>0</v>
      </c>
      <c r="F28" s="31">
        <v>148.5</v>
      </c>
      <c r="G28" s="31">
        <v>115</v>
      </c>
      <c r="H28" s="31">
        <v>0</v>
      </c>
      <c r="I28" s="33">
        <v>72.2</v>
      </c>
      <c r="J28" s="34">
        <v>520.30000000000007</v>
      </c>
      <c r="L28" s="33">
        <v>0</v>
      </c>
      <c r="M28" s="33">
        <f t="shared" si="2"/>
        <v>520.30000000000007</v>
      </c>
      <c r="N28" s="143" t="s">
        <v>107</v>
      </c>
      <c r="O28" s="46" t="str">
        <f t="shared" si="1"/>
        <v>OL7C</v>
      </c>
      <c r="Q28" s="97"/>
    </row>
    <row r="29" spans="1:20">
      <c r="A29" s="48" t="s">
        <v>108</v>
      </c>
      <c r="B29" s="46" t="s">
        <v>213</v>
      </c>
      <c r="C29" s="30">
        <v>81</v>
      </c>
      <c r="D29" s="32">
        <v>123.5</v>
      </c>
      <c r="E29" s="31">
        <v>0</v>
      </c>
      <c r="F29" s="31">
        <v>207</v>
      </c>
      <c r="G29" s="31">
        <v>2.5</v>
      </c>
      <c r="H29" s="31">
        <v>92.6</v>
      </c>
      <c r="I29" s="33">
        <v>0</v>
      </c>
      <c r="J29" s="34">
        <v>506.6</v>
      </c>
      <c r="L29" s="33">
        <v>0</v>
      </c>
      <c r="M29" s="33">
        <f t="shared" si="2"/>
        <v>506.6</v>
      </c>
      <c r="N29" s="143" t="s">
        <v>108</v>
      </c>
      <c r="O29" s="46" t="str">
        <f t="shared" si="1"/>
        <v>OK1KAD</v>
      </c>
      <c r="Q29" s="97"/>
    </row>
    <row r="30" spans="1:20">
      <c r="A30" s="48" t="s">
        <v>110</v>
      </c>
      <c r="B30" s="46" t="s">
        <v>234</v>
      </c>
      <c r="C30" s="30">
        <v>65.7</v>
      </c>
      <c r="D30" s="32">
        <v>72.2</v>
      </c>
      <c r="E30" s="31">
        <v>72.3</v>
      </c>
      <c r="F30" s="31">
        <v>127</v>
      </c>
      <c r="G30" s="31">
        <v>90</v>
      </c>
      <c r="H30" s="31">
        <v>0</v>
      </c>
      <c r="I30" s="33">
        <v>57.8</v>
      </c>
      <c r="J30" s="34">
        <v>485</v>
      </c>
      <c r="L30" s="33">
        <v>0</v>
      </c>
      <c r="M30" s="33">
        <f t="shared" si="2"/>
        <v>485</v>
      </c>
      <c r="N30" s="143" t="s">
        <v>110</v>
      </c>
      <c r="O30" s="46" t="str">
        <f t="shared" si="1"/>
        <v>OK1KFH</v>
      </c>
      <c r="Q30" s="97"/>
    </row>
    <row r="31" spans="1:20">
      <c r="A31" s="48" t="s">
        <v>112</v>
      </c>
      <c r="B31" s="46" t="s">
        <v>236</v>
      </c>
      <c r="C31" s="30">
        <v>70.5</v>
      </c>
      <c r="D31" s="32">
        <v>67.7</v>
      </c>
      <c r="E31" s="31">
        <v>0</v>
      </c>
      <c r="F31" s="31">
        <v>122.7</v>
      </c>
      <c r="G31" s="31">
        <v>87.5</v>
      </c>
      <c r="H31" s="31">
        <v>85</v>
      </c>
      <c r="I31" s="33">
        <v>16.8</v>
      </c>
      <c r="J31" s="34">
        <v>450.2</v>
      </c>
      <c r="L31" s="33">
        <v>0</v>
      </c>
      <c r="M31" s="33">
        <f t="shared" si="2"/>
        <v>450.2</v>
      </c>
      <c r="N31" s="143" t="s">
        <v>112</v>
      </c>
      <c r="O31" s="46" t="str">
        <f t="shared" si="1"/>
        <v>OK2KEA</v>
      </c>
      <c r="Q31" s="97"/>
    </row>
    <row r="32" spans="1:20">
      <c r="A32" s="48" t="s">
        <v>114</v>
      </c>
      <c r="B32" s="46" t="s">
        <v>240</v>
      </c>
      <c r="C32" s="30">
        <v>60.4</v>
      </c>
      <c r="D32" s="32">
        <v>98.6</v>
      </c>
      <c r="E32" s="31">
        <v>0</v>
      </c>
      <c r="F32" s="31">
        <v>150.5</v>
      </c>
      <c r="G32" s="31">
        <v>0</v>
      </c>
      <c r="H32" s="31">
        <v>119.7</v>
      </c>
      <c r="I32" s="33">
        <v>0</v>
      </c>
      <c r="J32" s="34">
        <v>429.2</v>
      </c>
      <c r="L32" s="33">
        <v>0</v>
      </c>
      <c r="M32" s="33">
        <f t="shared" si="2"/>
        <v>429.2</v>
      </c>
      <c r="N32" s="143" t="s">
        <v>114</v>
      </c>
      <c r="O32" s="46" t="str">
        <f t="shared" si="1"/>
        <v>OK5K</v>
      </c>
      <c r="Q32" s="97"/>
    </row>
    <row r="33" spans="1:22">
      <c r="A33" s="48" t="s">
        <v>117</v>
      </c>
      <c r="B33" s="46" t="s">
        <v>220</v>
      </c>
      <c r="C33" s="30">
        <v>73</v>
      </c>
      <c r="D33" s="32">
        <v>0</v>
      </c>
      <c r="E33" s="31">
        <v>0</v>
      </c>
      <c r="F33" s="31">
        <v>185.1</v>
      </c>
      <c r="G33" s="31">
        <v>95</v>
      </c>
      <c r="H33" s="31">
        <v>0</v>
      </c>
      <c r="I33" s="33">
        <v>55.3</v>
      </c>
      <c r="J33" s="34">
        <v>408.40000000000003</v>
      </c>
      <c r="L33" s="33">
        <v>0</v>
      </c>
      <c r="M33" s="33">
        <f t="shared" si="2"/>
        <v>408.40000000000003</v>
      </c>
      <c r="N33" s="143" t="s">
        <v>117</v>
      </c>
      <c r="O33" s="46" t="str">
        <f t="shared" si="1"/>
        <v>OK1KKI</v>
      </c>
      <c r="Q33" s="97"/>
    </row>
    <row r="34" spans="1:22">
      <c r="A34" s="48" t="s">
        <v>120</v>
      </c>
      <c r="B34" s="46" t="s">
        <v>241</v>
      </c>
      <c r="C34" s="30">
        <v>46.2</v>
      </c>
      <c r="D34" s="32">
        <v>63.2</v>
      </c>
      <c r="E34" s="31">
        <v>0</v>
      </c>
      <c r="F34" s="31">
        <v>200.1</v>
      </c>
      <c r="G34" s="31">
        <v>55</v>
      </c>
      <c r="H34" s="31">
        <v>0</v>
      </c>
      <c r="I34" s="33">
        <v>26.5</v>
      </c>
      <c r="J34" s="34">
        <v>391</v>
      </c>
      <c r="L34" s="33">
        <v>0</v>
      </c>
      <c r="M34" s="33">
        <f t="shared" si="2"/>
        <v>391</v>
      </c>
      <c r="N34" s="143" t="s">
        <v>120</v>
      </c>
      <c r="O34" s="46" t="str">
        <f t="shared" si="1"/>
        <v>OK5T</v>
      </c>
      <c r="Q34" s="97"/>
    </row>
    <row r="35" spans="1:22">
      <c r="A35" s="48" t="s">
        <v>122</v>
      </c>
      <c r="B35" s="46" t="s">
        <v>229</v>
      </c>
      <c r="C35" s="30">
        <v>55.9</v>
      </c>
      <c r="D35" s="32">
        <v>45.1</v>
      </c>
      <c r="E35" s="31">
        <v>0</v>
      </c>
      <c r="F35" s="31">
        <v>167.8</v>
      </c>
      <c r="G35" s="31">
        <v>57.5</v>
      </c>
      <c r="H35" s="31">
        <v>0</v>
      </c>
      <c r="I35" s="33">
        <v>40.9</v>
      </c>
      <c r="J35" s="34">
        <v>367.2</v>
      </c>
      <c r="L35" s="33">
        <v>0</v>
      </c>
      <c r="M35" s="33">
        <f t="shared" si="2"/>
        <v>367.2</v>
      </c>
      <c r="N35" s="143" t="s">
        <v>122</v>
      </c>
      <c r="O35" s="46" t="str">
        <f t="shared" si="1"/>
        <v>OL1Z</v>
      </c>
      <c r="Q35" s="97"/>
    </row>
    <row r="36" spans="1:22">
      <c r="A36" s="48" t="s">
        <v>124</v>
      </c>
      <c r="B36" s="46" t="s">
        <v>395</v>
      </c>
      <c r="C36" s="30">
        <v>0</v>
      </c>
      <c r="D36" s="32">
        <v>74.5</v>
      </c>
      <c r="E36" s="31">
        <v>0</v>
      </c>
      <c r="F36" s="31">
        <v>181.8</v>
      </c>
      <c r="G36" s="31">
        <v>45</v>
      </c>
      <c r="H36" s="31">
        <v>40.299999999999997</v>
      </c>
      <c r="I36" s="33">
        <v>0</v>
      </c>
      <c r="J36" s="34">
        <v>341.6</v>
      </c>
      <c r="L36" s="33">
        <v>0</v>
      </c>
      <c r="M36" s="33">
        <f t="shared" si="2"/>
        <v>341.6</v>
      </c>
      <c r="N36" s="143" t="s">
        <v>124</v>
      </c>
      <c r="O36" s="46" t="str">
        <f t="shared" si="1"/>
        <v>OK1KEP</v>
      </c>
      <c r="Q36" s="97"/>
    </row>
    <row r="37" spans="1:22">
      <c r="A37" s="48" t="s">
        <v>125</v>
      </c>
      <c r="B37" s="46" t="s">
        <v>232</v>
      </c>
      <c r="C37" s="30">
        <v>37.700000000000003</v>
      </c>
      <c r="D37" s="32">
        <v>48.3</v>
      </c>
      <c r="E37" s="31">
        <v>0</v>
      </c>
      <c r="F37" s="31">
        <v>159.19999999999999</v>
      </c>
      <c r="G37" s="31">
        <v>35</v>
      </c>
      <c r="H37" s="31">
        <v>59.8</v>
      </c>
      <c r="I37" s="33">
        <v>0</v>
      </c>
      <c r="J37" s="34">
        <v>340</v>
      </c>
      <c r="L37" s="33">
        <v>0</v>
      </c>
      <c r="M37" s="33">
        <f t="shared" si="2"/>
        <v>340</v>
      </c>
      <c r="N37" s="143" t="s">
        <v>125</v>
      </c>
      <c r="O37" s="46" t="str">
        <f t="shared" si="1"/>
        <v>OK2OAS</v>
      </c>
      <c r="Q37" s="97"/>
    </row>
    <row r="38" spans="1:22">
      <c r="A38" s="48" t="s">
        <v>127</v>
      </c>
      <c r="B38" s="46" t="s">
        <v>392</v>
      </c>
      <c r="C38" s="30">
        <v>0</v>
      </c>
      <c r="D38" s="32">
        <v>0</v>
      </c>
      <c r="E38" s="31">
        <v>0</v>
      </c>
      <c r="F38" s="31">
        <v>332.1</v>
      </c>
      <c r="G38" s="31">
        <v>0</v>
      </c>
      <c r="H38" s="146">
        <v>0</v>
      </c>
      <c r="I38" s="33">
        <v>0</v>
      </c>
      <c r="J38" s="34">
        <v>332.1</v>
      </c>
      <c r="L38" s="33">
        <v>0</v>
      </c>
      <c r="M38" s="33">
        <f t="shared" si="2"/>
        <v>332.1</v>
      </c>
      <c r="N38" s="143" t="s">
        <v>127</v>
      </c>
      <c r="O38" s="46" t="str">
        <f t="shared" si="1"/>
        <v>OK2KFJ</v>
      </c>
      <c r="Q38" s="97"/>
    </row>
    <row r="39" spans="1:22">
      <c r="A39" s="48" t="s">
        <v>129</v>
      </c>
      <c r="B39" s="46" t="s">
        <v>252</v>
      </c>
      <c r="C39" s="30">
        <v>34.1</v>
      </c>
      <c r="D39" s="32">
        <v>58.7</v>
      </c>
      <c r="E39" s="31">
        <v>44.5</v>
      </c>
      <c r="F39" s="31">
        <v>118.4</v>
      </c>
      <c r="G39" s="32">
        <v>30</v>
      </c>
      <c r="H39" s="148">
        <v>10.9</v>
      </c>
      <c r="I39" s="145">
        <v>33.700000000000003</v>
      </c>
      <c r="J39" s="34">
        <v>330.3</v>
      </c>
      <c r="L39" s="33">
        <v>0</v>
      </c>
      <c r="M39" s="33">
        <v>330</v>
      </c>
      <c r="N39" s="143" t="s">
        <v>130</v>
      </c>
      <c r="O39" s="46" t="s">
        <v>247</v>
      </c>
      <c r="Q39" s="97"/>
      <c r="V39" s="39"/>
    </row>
    <row r="40" spans="1:22">
      <c r="A40" s="48" t="s">
        <v>130</v>
      </c>
      <c r="B40" s="46" t="s">
        <v>247</v>
      </c>
      <c r="C40" s="30">
        <v>36.5</v>
      </c>
      <c r="D40" s="32">
        <v>53.8</v>
      </c>
      <c r="E40" s="31">
        <v>7.4</v>
      </c>
      <c r="F40" s="31">
        <v>232.3</v>
      </c>
      <c r="G40" s="31">
        <v>0</v>
      </c>
      <c r="H40" s="147">
        <v>0</v>
      </c>
      <c r="I40" s="33">
        <v>0</v>
      </c>
      <c r="J40" s="34">
        <v>330</v>
      </c>
      <c r="L40" s="33">
        <v>0</v>
      </c>
      <c r="M40" s="33">
        <v>319.5</v>
      </c>
      <c r="N40" s="143" t="s">
        <v>133</v>
      </c>
      <c r="O40" s="46" t="s">
        <v>233</v>
      </c>
      <c r="V40" s="39"/>
    </row>
    <row r="41" spans="1:22">
      <c r="A41" s="48" t="s">
        <v>132</v>
      </c>
      <c r="B41" s="46" t="s">
        <v>233</v>
      </c>
      <c r="C41" s="30">
        <v>75.400000000000006</v>
      </c>
      <c r="D41" s="32">
        <v>79</v>
      </c>
      <c r="E41" s="31">
        <v>0</v>
      </c>
      <c r="F41" s="31">
        <v>92.6</v>
      </c>
      <c r="G41" s="31">
        <v>72.5</v>
      </c>
      <c r="H41" s="31">
        <v>0</v>
      </c>
      <c r="I41" s="33">
        <v>0</v>
      </c>
      <c r="J41" s="34">
        <v>319.5</v>
      </c>
      <c r="L41" s="89">
        <v>-10.9</v>
      </c>
      <c r="M41" s="33">
        <v>319.40000000000003</v>
      </c>
      <c r="N41" s="143" t="s">
        <v>129</v>
      </c>
      <c r="O41" s="46" t="s">
        <v>252</v>
      </c>
      <c r="Q41" s="97"/>
      <c r="V41" s="39"/>
    </row>
    <row r="42" spans="1:22">
      <c r="A42" s="48" t="s">
        <v>133</v>
      </c>
      <c r="B42" s="46" t="s">
        <v>224</v>
      </c>
      <c r="C42" s="30">
        <v>0</v>
      </c>
      <c r="D42" s="32">
        <v>29.6</v>
      </c>
      <c r="E42" s="31">
        <v>61.4</v>
      </c>
      <c r="F42" s="31">
        <v>225.9</v>
      </c>
      <c r="G42" s="31">
        <v>0</v>
      </c>
      <c r="H42" s="31">
        <v>0</v>
      </c>
      <c r="I42" s="33">
        <v>0</v>
      </c>
      <c r="J42" s="34">
        <v>316.89999999999998</v>
      </c>
      <c r="L42" s="33">
        <v>0</v>
      </c>
      <c r="M42" s="33">
        <f t="shared" si="2"/>
        <v>316.89999999999998</v>
      </c>
      <c r="N42" s="143" t="s">
        <v>132</v>
      </c>
      <c r="O42" s="46" t="str">
        <f t="shared" si="1"/>
        <v>OK2G</v>
      </c>
      <c r="Q42" s="97"/>
      <c r="V42" s="39"/>
    </row>
    <row r="43" spans="1:22">
      <c r="A43" s="48" t="s">
        <v>134</v>
      </c>
      <c r="B43" s="46" t="s">
        <v>239</v>
      </c>
      <c r="C43" s="30">
        <v>41.4</v>
      </c>
      <c r="D43" s="32">
        <v>51.9</v>
      </c>
      <c r="E43" s="31">
        <v>0</v>
      </c>
      <c r="F43" s="31">
        <v>84</v>
      </c>
      <c r="G43" s="31">
        <v>60</v>
      </c>
      <c r="H43" s="31">
        <v>0</v>
      </c>
      <c r="I43" s="33">
        <v>43.3</v>
      </c>
      <c r="J43" s="34">
        <v>280.60000000000002</v>
      </c>
      <c r="L43" s="33">
        <v>0</v>
      </c>
      <c r="M43" s="33">
        <f t="shared" si="2"/>
        <v>280.60000000000002</v>
      </c>
      <c r="N43" s="143" t="s">
        <v>134</v>
      </c>
      <c r="O43" s="46" t="str">
        <f t="shared" si="1"/>
        <v>OK2KCN</v>
      </c>
      <c r="Q43" s="97"/>
      <c r="V43" s="39"/>
    </row>
    <row r="44" spans="1:22">
      <c r="A44" s="48" t="s">
        <v>135</v>
      </c>
      <c r="B44" s="46" t="s">
        <v>404</v>
      </c>
      <c r="C44" s="30">
        <v>0</v>
      </c>
      <c r="D44" s="32">
        <v>0</v>
      </c>
      <c r="E44" s="31">
        <v>0</v>
      </c>
      <c r="F44" s="31">
        <v>144.19999999999999</v>
      </c>
      <c r="G44" s="31">
        <v>100</v>
      </c>
      <c r="H44" s="31">
        <v>0</v>
      </c>
      <c r="I44" s="33">
        <v>0</v>
      </c>
      <c r="J44" s="34">
        <v>244.2</v>
      </c>
      <c r="L44" s="33">
        <v>0</v>
      </c>
      <c r="M44" s="33">
        <f t="shared" si="2"/>
        <v>244.2</v>
      </c>
      <c r="N44" s="143" t="s">
        <v>135</v>
      </c>
      <c r="O44" s="46" t="str">
        <f t="shared" si="1"/>
        <v>OL1R</v>
      </c>
      <c r="Q44" s="97"/>
    </row>
    <row r="45" spans="1:22">
      <c r="A45" s="48" t="s">
        <v>137</v>
      </c>
      <c r="B45" s="46" t="s">
        <v>251</v>
      </c>
      <c r="C45" s="30">
        <v>82.1</v>
      </c>
      <c r="D45" s="32">
        <v>17.8</v>
      </c>
      <c r="E45" s="31">
        <v>14.8</v>
      </c>
      <c r="F45" s="31">
        <v>0</v>
      </c>
      <c r="G45" s="31">
        <v>0</v>
      </c>
      <c r="H45" s="31">
        <v>129.1</v>
      </c>
      <c r="I45" s="33">
        <v>0</v>
      </c>
      <c r="J45" s="34">
        <v>243.79999999999998</v>
      </c>
      <c r="L45" s="33">
        <v>0</v>
      </c>
      <c r="M45" s="33">
        <f t="shared" si="2"/>
        <v>243.79999999999998</v>
      </c>
      <c r="N45" s="143" t="s">
        <v>137</v>
      </c>
      <c r="O45" s="46" t="str">
        <f t="shared" si="1"/>
        <v>OK1KKA</v>
      </c>
      <c r="Q45" s="97"/>
    </row>
    <row r="46" spans="1:22">
      <c r="A46" s="48" t="s">
        <v>139</v>
      </c>
      <c r="B46" s="46" t="s">
        <v>242</v>
      </c>
      <c r="C46" s="30">
        <v>0</v>
      </c>
      <c r="D46" s="32">
        <v>38.299999999999997</v>
      </c>
      <c r="E46" s="31">
        <v>0</v>
      </c>
      <c r="F46" s="31">
        <v>115</v>
      </c>
      <c r="G46" s="31">
        <v>32.5</v>
      </c>
      <c r="H46" s="31">
        <v>50.1</v>
      </c>
      <c r="I46" s="33">
        <v>0</v>
      </c>
      <c r="J46" s="34">
        <v>235.9</v>
      </c>
      <c r="L46" s="33">
        <v>0</v>
      </c>
      <c r="M46" s="33">
        <f t="shared" si="2"/>
        <v>235.9</v>
      </c>
      <c r="N46" s="143" t="s">
        <v>139</v>
      </c>
      <c r="O46" s="46" t="str">
        <f t="shared" si="1"/>
        <v>OK1KWV</v>
      </c>
      <c r="Q46" s="97"/>
    </row>
    <row r="47" spans="1:22">
      <c r="A47" s="48" t="s">
        <v>142</v>
      </c>
      <c r="B47" s="46" t="s">
        <v>412</v>
      </c>
      <c r="C47" s="30">
        <v>0</v>
      </c>
      <c r="D47" s="32">
        <v>117</v>
      </c>
      <c r="E47" s="31">
        <v>0</v>
      </c>
      <c r="F47" s="31">
        <v>77.5</v>
      </c>
      <c r="G47" s="31">
        <v>40</v>
      </c>
      <c r="H47" s="31">
        <v>0</v>
      </c>
      <c r="I47" s="33">
        <v>0</v>
      </c>
      <c r="J47" s="34">
        <v>234.5</v>
      </c>
      <c r="L47" s="33">
        <v>0</v>
      </c>
      <c r="M47" s="33">
        <f t="shared" si="2"/>
        <v>234.5</v>
      </c>
      <c r="N47" s="143" t="s">
        <v>142</v>
      </c>
      <c r="O47" s="46" t="str">
        <f t="shared" si="1"/>
        <v>OK1KRI</v>
      </c>
      <c r="Q47" s="97"/>
    </row>
    <row r="48" spans="1:22">
      <c r="A48" s="48" t="s">
        <v>143</v>
      </c>
      <c r="B48" s="46" t="s">
        <v>411</v>
      </c>
      <c r="C48" s="30">
        <v>0</v>
      </c>
      <c r="D48" s="32">
        <v>0</v>
      </c>
      <c r="E48" s="31">
        <v>0</v>
      </c>
      <c r="F48" s="31">
        <v>129.19999999999999</v>
      </c>
      <c r="G48" s="31">
        <v>97.5</v>
      </c>
      <c r="H48" s="31">
        <v>0</v>
      </c>
      <c r="I48" s="33">
        <v>0</v>
      </c>
      <c r="J48" s="34">
        <v>226.7</v>
      </c>
      <c r="L48" s="33">
        <v>0</v>
      </c>
      <c r="M48" s="33">
        <f t="shared" si="2"/>
        <v>226.7</v>
      </c>
      <c r="N48" s="143" t="s">
        <v>143</v>
      </c>
      <c r="O48" s="46" t="str">
        <f t="shared" si="1"/>
        <v>OK1RAW</v>
      </c>
      <c r="Q48" s="97"/>
    </row>
    <row r="49" spans="1:17">
      <c r="A49" s="48" t="s">
        <v>145</v>
      </c>
      <c r="B49" s="46" t="s">
        <v>403</v>
      </c>
      <c r="C49" s="30">
        <v>0</v>
      </c>
      <c r="D49" s="32">
        <v>0</v>
      </c>
      <c r="E49" s="31">
        <v>0</v>
      </c>
      <c r="F49" s="31">
        <v>225.9</v>
      </c>
      <c r="G49" s="31">
        <v>0</v>
      </c>
      <c r="H49" s="31">
        <v>0</v>
      </c>
      <c r="I49" s="33">
        <v>0</v>
      </c>
      <c r="J49" s="34">
        <v>225.9</v>
      </c>
      <c r="L49" s="33">
        <v>0</v>
      </c>
      <c r="M49" s="33">
        <f t="shared" si="2"/>
        <v>225.9</v>
      </c>
      <c r="N49" s="143" t="s">
        <v>145</v>
      </c>
      <c r="O49" s="46" t="str">
        <f t="shared" si="1"/>
        <v>OK1KMP</v>
      </c>
      <c r="Q49" s="97"/>
    </row>
    <row r="50" spans="1:17">
      <c r="A50" s="48" t="s">
        <v>147</v>
      </c>
      <c r="B50" s="46" t="s">
        <v>238</v>
      </c>
      <c r="C50" s="30">
        <v>48.6</v>
      </c>
      <c r="D50" s="32">
        <v>0</v>
      </c>
      <c r="E50" s="31">
        <v>0</v>
      </c>
      <c r="F50" s="31">
        <v>124.9</v>
      </c>
      <c r="G50" s="31">
        <v>47.5</v>
      </c>
      <c r="H50" s="31">
        <v>0</v>
      </c>
      <c r="I50" s="33">
        <v>0</v>
      </c>
      <c r="J50" s="34">
        <v>221</v>
      </c>
      <c r="L50" s="33">
        <v>0</v>
      </c>
      <c r="M50" s="33">
        <f t="shared" si="2"/>
        <v>221</v>
      </c>
      <c r="N50" s="143" t="s">
        <v>147</v>
      </c>
      <c r="O50" s="46" t="str">
        <f t="shared" si="1"/>
        <v>OL2J</v>
      </c>
      <c r="Q50" s="97"/>
    </row>
    <row r="51" spans="1:17">
      <c r="A51" s="48" t="s">
        <v>149</v>
      </c>
      <c r="B51" s="46" t="s">
        <v>243</v>
      </c>
      <c r="C51" s="30">
        <v>26.8</v>
      </c>
      <c r="D51" s="32">
        <v>36.1</v>
      </c>
      <c r="E51" s="31">
        <v>0</v>
      </c>
      <c r="F51" s="31">
        <v>107.8</v>
      </c>
      <c r="G51" s="31">
        <v>37.5</v>
      </c>
      <c r="H51" s="31">
        <v>0</v>
      </c>
      <c r="I51" s="33">
        <v>7.2</v>
      </c>
      <c r="J51" s="34">
        <v>215.39999999999998</v>
      </c>
      <c r="L51" s="33">
        <v>0</v>
      </c>
      <c r="M51" s="33">
        <f t="shared" si="2"/>
        <v>215.39999999999998</v>
      </c>
      <c r="N51" s="143" t="s">
        <v>149</v>
      </c>
      <c r="O51" s="46" t="str">
        <f t="shared" si="1"/>
        <v>OK1KCB</v>
      </c>
      <c r="Q51" s="97"/>
    </row>
    <row r="52" spans="1:17">
      <c r="A52" s="48" t="s">
        <v>151</v>
      </c>
      <c r="B52" s="46" t="s">
        <v>564</v>
      </c>
      <c r="C52" s="30">
        <v>0</v>
      </c>
      <c r="D52" s="32">
        <v>0</v>
      </c>
      <c r="E52" s="31">
        <v>0</v>
      </c>
      <c r="F52" s="31">
        <v>103.1</v>
      </c>
      <c r="G52" s="31">
        <v>50</v>
      </c>
      <c r="H52" s="31">
        <v>0</v>
      </c>
      <c r="I52" s="33">
        <v>50.5</v>
      </c>
      <c r="J52" s="34">
        <v>203.6</v>
      </c>
      <c r="L52" s="33">
        <v>0</v>
      </c>
      <c r="M52" s="33">
        <f t="shared" si="2"/>
        <v>203.6</v>
      </c>
      <c r="N52" s="143" t="s">
        <v>151</v>
      </c>
      <c r="O52" s="46" t="str">
        <f t="shared" si="1"/>
        <v>OK2K</v>
      </c>
      <c r="Q52" s="97"/>
    </row>
    <row r="53" spans="1:17">
      <c r="A53" s="48" t="s">
        <v>153</v>
      </c>
      <c r="B53" s="46" t="s">
        <v>415</v>
      </c>
      <c r="C53" s="30">
        <v>0</v>
      </c>
      <c r="D53" s="32">
        <v>0</v>
      </c>
      <c r="E53" s="31">
        <v>0</v>
      </c>
      <c r="F53" s="31">
        <v>116.3</v>
      </c>
      <c r="G53" s="31">
        <v>77.5</v>
      </c>
      <c r="H53" s="31">
        <v>0</v>
      </c>
      <c r="I53" s="33">
        <v>0</v>
      </c>
      <c r="J53" s="34">
        <v>193.8</v>
      </c>
      <c r="L53" s="33">
        <v>0</v>
      </c>
      <c r="M53" s="33">
        <f t="shared" si="2"/>
        <v>193.8</v>
      </c>
      <c r="N53" s="143" t="s">
        <v>153</v>
      </c>
      <c r="O53" s="46" t="str">
        <f t="shared" si="1"/>
        <v>OK1KNG</v>
      </c>
      <c r="Q53" s="97"/>
    </row>
    <row r="54" spans="1:17">
      <c r="A54" s="48" t="s">
        <v>154</v>
      </c>
      <c r="B54" s="46" t="s">
        <v>396</v>
      </c>
      <c r="C54" s="30">
        <v>31.6</v>
      </c>
      <c r="D54" s="32">
        <v>0</v>
      </c>
      <c r="E54" s="31">
        <v>0</v>
      </c>
      <c r="F54" s="31">
        <v>156.69999999999999</v>
      </c>
      <c r="G54" s="31">
        <v>0</v>
      </c>
      <c r="H54" s="31">
        <v>0</v>
      </c>
      <c r="I54" s="33">
        <v>0</v>
      </c>
      <c r="J54" s="34">
        <v>188.29999999999998</v>
      </c>
      <c r="L54" s="33">
        <v>0</v>
      </c>
      <c r="M54" s="33">
        <f t="shared" si="2"/>
        <v>188.29999999999998</v>
      </c>
      <c r="N54" s="143" t="s">
        <v>154</v>
      </c>
      <c r="O54" s="46" t="str">
        <f t="shared" si="1"/>
        <v>OK2KWS</v>
      </c>
      <c r="Q54" s="97"/>
    </row>
    <row r="55" spans="1:17">
      <c r="A55" s="48" t="s">
        <v>156</v>
      </c>
      <c r="B55" s="46" t="s">
        <v>254</v>
      </c>
      <c r="C55" s="30">
        <v>4.9000000000000004</v>
      </c>
      <c r="D55" s="32">
        <v>33.799999999999997</v>
      </c>
      <c r="E55" s="31">
        <v>0</v>
      </c>
      <c r="F55" s="31">
        <v>75.3</v>
      </c>
      <c r="G55" s="31">
        <v>27.5</v>
      </c>
      <c r="H55" s="31">
        <v>0</v>
      </c>
      <c r="I55" s="33">
        <v>24.1</v>
      </c>
      <c r="J55" s="34">
        <v>165.6</v>
      </c>
      <c r="L55" s="33">
        <v>0</v>
      </c>
      <c r="M55" s="33">
        <f t="shared" si="2"/>
        <v>165.6</v>
      </c>
      <c r="N55" s="143" t="s">
        <v>156</v>
      </c>
      <c r="O55" s="46" t="str">
        <f t="shared" si="1"/>
        <v>OK1RAR</v>
      </c>
      <c r="Q55" s="97"/>
    </row>
    <row r="56" spans="1:17">
      <c r="A56" s="48" t="s">
        <v>159</v>
      </c>
      <c r="B56" s="46" t="s">
        <v>249</v>
      </c>
      <c r="C56" s="30">
        <v>0</v>
      </c>
      <c r="D56" s="32">
        <v>60.9</v>
      </c>
      <c r="E56" s="31">
        <v>0</v>
      </c>
      <c r="F56" s="31">
        <v>103.3</v>
      </c>
      <c r="G56" s="31">
        <v>0</v>
      </c>
      <c r="H56" s="31">
        <v>0</v>
      </c>
      <c r="I56" s="33">
        <v>0</v>
      </c>
      <c r="J56" s="34">
        <v>164.2</v>
      </c>
      <c r="L56" s="33">
        <v>0</v>
      </c>
      <c r="M56" s="33">
        <f t="shared" si="2"/>
        <v>164.2</v>
      </c>
      <c r="N56" s="143" t="s">
        <v>159</v>
      </c>
      <c r="O56" s="46" t="str">
        <f t="shared" si="1"/>
        <v>OL7G</v>
      </c>
      <c r="Q56" s="97"/>
    </row>
    <row r="57" spans="1:17">
      <c r="A57" s="48" t="s">
        <v>160</v>
      </c>
      <c r="B57" s="46" t="s">
        <v>231</v>
      </c>
      <c r="C57" s="30">
        <v>0</v>
      </c>
      <c r="D57" s="32">
        <v>100.1</v>
      </c>
      <c r="E57" s="31">
        <v>0</v>
      </c>
      <c r="F57" s="31">
        <v>0</v>
      </c>
      <c r="G57" s="31">
        <v>52.5</v>
      </c>
      <c r="H57" s="31">
        <v>0</v>
      </c>
      <c r="I57" s="33">
        <v>0</v>
      </c>
      <c r="J57" s="34">
        <v>152.6</v>
      </c>
      <c r="L57" s="33">
        <v>0</v>
      </c>
      <c r="M57" s="33">
        <f t="shared" si="2"/>
        <v>152.6</v>
      </c>
      <c r="N57" s="143" t="s">
        <v>160</v>
      </c>
      <c r="O57" s="46" t="str">
        <f t="shared" si="1"/>
        <v>OK5Y</v>
      </c>
      <c r="Q57" s="97"/>
    </row>
    <row r="58" spans="1:17">
      <c r="A58" s="48" t="s">
        <v>162</v>
      </c>
      <c r="B58" s="46" t="s">
        <v>248</v>
      </c>
      <c r="C58" s="30">
        <v>19.5</v>
      </c>
      <c r="D58" s="32">
        <v>37.700000000000003</v>
      </c>
      <c r="E58" s="31">
        <v>0</v>
      </c>
      <c r="F58" s="31">
        <v>90.8</v>
      </c>
      <c r="G58" s="31">
        <v>0</v>
      </c>
      <c r="H58" s="31">
        <v>0</v>
      </c>
      <c r="I58" s="33">
        <v>0</v>
      </c>
      <c r="J58" s="34">
        <v>148</v>
      </c>
      <c r="L58" s="33">
        <v>0</v>
      </c>
      <c r="M58" s="33">
        <f t="shared" si="2"/>
        <v>148</v>
      </c>
      <c r="N58" s="143" t="s">
        <v>162</v>
      </c>
      <c r="O58" s="46" t="str">
        <f t="shared" si="1"/>
        <v>OK2OHA</v>
      </c>
      <c r="Q58" s="97"/>
    </row>
    <row r="59" spans="1:17">
      <c r="A59" s="48" t="s">
        <v>163</v>
      </c>
      <c r="B59" s="46" t="s">
        <v>257</v>
      </c>
      <c r="C59" s="30">
        <v>9.6999999999999993</v>
      </c>
      <c r="D59" s="32">
        <v>50.7</v>
      </c>
      <c r="E59" s="31">
        <v>0</v>
      </c>
      <c r="F59" s="31">
        <v>51.7</v>
      </c>
      <c r="G59" s="31">
        <v>15</v>
      </c>
      <c r="H59" s="31">
        <v>0</v>
      </c>
      <c r="I59" s="33">
        <v>12</v>
      </c>
      <c r="J59" s="34">
        <v>139.10000000000002</v>
      </c>
      <c r="L59" s="33">
        <v>0</v>
      </c>
      <c r="M59" s="33">
        <f t="shared" si="2"/>
        <v>139.10000000000002</v>
      </c>
      <c r="N59" s="143" t="s">
        <v>163</v>
      </c>
      <c r="O59" s="46" t="str">
        <f t="shared" si="1"/>
        <v>OK2KOE</v>
      </c>
      <c r="Q59" s="97"/>
    </row>
    <row r="60" spans="1:17">
      <c r="A60" s="48" t="s">
        <v>164</v>
      </c>
      <c r="B60" s="46" t="s">
        <v>245</v>
      </c>
      <c r="C60" s="30">
        <v>0</v>
      </c>
      <c r="D60" s="32">
        <v>40.6</v>
      </c>
      <c r="E60" s="31">
        <v>0</v>
      </c>
      <c r="F60" s="31">
        <v>45.2</v>
      </c>
      <c r="G60" s="31">
        <v>20</v>
      </c>
      <c r="H60" s="31">
        <v>0</v>
      </c>
      <c r="I60" s="33">
        <v>14.4</v>
      </c>
      <c r="J60" s="34">
        <v>120.20000000000002</v>
      </c>
      <c r="L60" s="33">
        <v>0</v>
      </c>
      <c r="M60" s="33">
        <f t="shared" si="2"/>
        <v>120.20000000000002</v>
      </c>
      <c r="N60" s="143" t="s">
        <v>164</v>
      </c>
      <c r="O60" s="46" t="str">
        <f t="shared" si="1"/>
        <v>OK6O</v>
      </c>
      <c r="Q60" s="97"/>
    </row>
    <row r="61" spans="1:17">
      <c r="A61" s="48" t="s">
        <v>165</v>
      </c>
      <c r="B61" s="46" t="s">
        <v>398</v>
      </c>
      <c r="C61" s="30">
        <v>0</v>
      </c>
      <c r="D61" s="32">
        <v>0</v>
      </c>
      <c r="E61" s="31">
        <v>0</v>
      </c>
      <c r="F61" s="31">
        <v>114.3</v>
      </c>
      <c r="G61" s="31">
        <v>0</v>
      </c>
      <c r="H61" s="31">
        <v>0</v>
      </c>
      <c r="I61" s="33">
        <v>0</v>
      </c>
      <c r="J61" s="34">
        <v>114.3</v>
      </c>
      <c r="L61" s="33">
        <v>0</v>
      </c>
      <c r="M61" s="33">
        <f t="shared" si="2"/>
        <v>114.3</v>
      </c>
      <c r="N61" s="143" t="s">
        <v>165</v>
      </c>
      <c r="O61" s="46" t="str">
        <f t="shared" si="1"/>
        <v>OK1KEO</v>
      </c>
      <c r="Q61" s="97"/>
    </row>
    <row r="62" spans="1:17">
      <c r="A62" s="48" t="s">
        <v>166</v>
      </c>
      <c r="B62" s="46" t="s">
        <v>218</v>
      </c>
      <c r="C62" s="30">
        <v>0</v>
      </c>
      <c r="D62" s="32">
        <v>0</v>
      </c>
      <c r="E62" s="31">
        <v>0</v>
      </c>
      <c r="F62" s="31">
        <v>94.7</v>
      </c>
      <c r="G62" s="31">
        <v>0</v>
      </c>
      <c r="H62" s="31">
        <v>0</v>
      </c>
      <c r="I62" s="33">
        <v>19.3</v>
      </c>
      <c r="J62" s="34">
        <v>114</v>
      </c>
      <c r="L62" s="33">
        <v>0</v>
      </c>
      <c r="M62" s="33">
        <f t="shared" si="2"/>
        <v>114</v>
      </c>
      <c r="N62" s="143" t="s">
        <v>166</v>
      </c>
      <c r="O62" s="46" t="str">
        <f t="shared" si="1"/>
        <v>OK2KOJ</v>
      </c>
      <c r="Q62" s="97"/>
    </row>
    <row r="63" spans="1:17">
      <c r="A63" s="48" t="s">
        <v>167</v>
      </c>
      <c r="B63" s="46" t="s">
        <v>401</v>
      </c>
      <c r="C63" s="30">
        <v>0</v>
      </c>
      <c r="D63" s="32">
        <v>0</v>
      </c>
      <c r="E63" s="31">
        <v>0</v>
      </c>
      <c r="F63" s="31">
        <v>81.7</v>
      </c>
      <c r="G63" s="31">
        <v>0</v>
      </c>
      <c r="H63" s="31">
        <v>0</v>
      </c>
      <c r="I63" s="33">
        <v>31.3</v>
      </c>
      <c r="J63" s="34">
        <v>113</v>
      </c>
      <c r="L63" s="33">
        <v>0</v>
      </c>
      <c r="M63" s="33">
        <f t="shared" si="2"/>
        <v>113</v>
      </c>
      <c r="N63" s="143" t="s">
        <v>167</v>
      </c>
      <c r="O63" s="46" t="str">
        <f t="shared" si="1"/>
        <v>OK2KPD</v>
      </c>
      <c r="Q63" s="97"/>
    </row>
    <row r="64" spans="1:17">
      <c r="A64" s="48" t="s">
        <v>169</v>
      </c>
      <c r="B64" s="46" t="s">
        <v>444</v>
      </c>
      <c r="C64" s="30">
        <v>0</v>
      </c>
      <c r="D64" s="32">
        <v>0</v>
      </c>
      <c r="E64" s="31">
        <v>0</v>
      </c>
      <c r="F64" s="31">
        <v>0</v>
      </c>
      <c r="G64" s="31">
        <v>110</v>
      </c>
      <c r="H64" s="31">
        <v>0</v>
      </c>
      <c r="I64" s="33">
        <v>0</v>
      </c>
      <c r="J64" s="34">
        <v>110</v>
      </c>
      <c r="L64" s="33">
        <v>0</v>
      </c>
      <c r="M64" s="33">
        <f t="shared" si="2"/>
        <v>110</v>
      </c>
      <c r="N64" s="143" t="s">
        <v>169</v>
      </c>
      <c r="O64" s="46" t="str">
        <f t="shared" si="1"/>
        <v>OL7M</v>
      </c>
      <c r="Q64" s="97"/>
    </row>
    <row r="65" spans="1:17">
      <c r="A65" s="48" t="s">
        <v>170</v>
      </c>
      <c r="B65" s="46" t="s">
        <v>408</v>
      </c>
      <c r="C65" s="30">
        <v>0</v>
      </c>
      <c r="D65" s="32">
        <v>15.8</v>
      </c>
      <c r="E65" s="31">
        <v>0</v>
      </c>
      <c r="F65" s="31">
        <v>88.2</v>
      </c>
      <c r="G65" s="31">
        <v>0</v>
      </c>
      <c r="H65" s="31">
        <v>0</v>
      </c>
      <c r="I65" s="33">
        <v>0</v>
      </c>
      <c r="J65" s="34">
        <v>104</v>
      </c>
      <c r="L65" s="33">
        <v>0</v>
      </c>
      <c r="M65" s="33">
        <f t="shared" si="2"/>
        <v>104</v>
      </c>
      <c r="N65" s="143" t="s">
        <v>170</v>
      </c>
      <c r="O65" s="46" t="str">
        <f t="shared" si="1"/>
        <v>OK2KLF</v>
      </c>
      <c r="Q65" s="97"/>
    </row>
    <row r="66" spans="1:17">
      <c r="A66" s="48" t="s">
        <v>171</v>
      </c>
      <c r="B66" s="46" t="s">
        <v>416</v>
      </c>
      <c r="C66" s="30">
        <v>0</v>
      </c>
      <c r="D66" s="32">
        <v>0</v>
      </c>
      <c r="E66" s="31">
        <v>0</v>
      </c>
      <c r="F66" s="31">
        <v>99</v>
      </c>
      <c r="G66" s="31">
        <v>0</v>
      </c>
      <c r="H66" s="31">
        <v>0</v>
      </c>
      <c r="I66" s="33">
        <v>0</v>
      </c>
      <c r="J66" s="34">
        <v>99</v>
      </c>
      <c r="L66" s="33">
        <v>0</v>
      </c>
      <c r="M66" s="33">
        <f t="shared" si="2"/>
        <v>99</v>
      </c>
      <c r="N66" s="143" t="s">
        <v>171</v>
      </c>
      <c r="O66" s="46" t="str">
        <f t="shared" si="1"/>
        <v>OK1KJO</v>
      </c>
      <c r="Q66" s="97"/>
    </row>
    <row r="67" spans="1:17">
      <c r="A67" s="48" t="s">
        <v>172</v>
      </c>
      <c r="B67" s="46" t="s">
        <v>244</v>
      </c>
      <c r="C67" s="30">
        <v>0</v>
      </c>
      <c r="D67" s="32">
        <v>0</v>
      </c>
      <c r="E67" s="31">
        <v>0</v>
      </c>
      <c r="F67" s="31">
        <v>94.6</v>
      </c>
      <c r="G67" s="31">
        <v>0</v>
      </c>
      <c r="H67" s="31">
        <v>0</v>
      </c>
      <c r="I67" s="33">
        <v>0</v>
      </c>
      <c r="J67" s="34">
        <v>94.6</v>
      </c>
      <c r="L67" s="33">
        <v>0</v>
      </c>
      <c r="M67" s="33">
        <f t="shared" si="2"/>
        <v>94.6</v>
      </c>
      <c r="N67" s="143" t="s">
        <v>172</v>
      </c>
      <c r="O67" s="46" t="str">
        <f t="shared" si="1"/>
        <v>OK1KFB</v>
      </c>
      <c r="Q67" s="97"/>
    </row>
    <row r="68" spans="1:17">
      <c r="A68" s="48" t="s">
        <v>173</v>
      </c>
      <c r="B68" s="46" t="s">
        <v>397</v>
      </c>
      <c r="C68" s="30">
        <v>0</v>
      </c>
      <c r="D68" s="32">
        <v>0</v>
      </c>
      <c r="E68" s="31">
        <v>0</v>
      </c>
      <c r="F68" s="31">
        <v>86.1</v>
      </c>
      <c r="G68" s="31">
        <v>0</v>
      </c>
      <c r="H68" s="31">
        <v>0</v>
      </c>
      <c r="I68" s="33">
        <v>2.4</v>
      </c>
      <c r="J68" s="34">
        <v>88.5</v>
      </c>
      <c r="L68" s="33">
        <v>0</v>
      </c>
      <c r="M68" s="33">
        <f t="shared" si="2"/>
        <v>88.5</v>
      </c>
      <c r="N68" s="143" t="s">
        <v>173</v>
      </c>
      <c r="O68" s="46" t="str">
        <f t="shared" si="1"/>
        <v>OK1KRY</v>
      </c>
      <c r="Q68" s="97"/>
    </row>
    <row r="69" spans="1:17">
      <c r="A69" s="48" t="s">
        <v>175</v>
      </c>
      <c r="B69" s="46" t="s">
        <v>486</v>
      </c>
      <c r="C69" s="30">
        <v>0</v>
      </c>
      <c r="D69" s="32">
        <v>0</v>
      </c>
      <c r="E69" s="31">
        <v>0</v>
      </c>
      <c r="F69" s="31">
        <v>0</v>
      </c>
      <c r="G69" s="31">
        <v>85</v>
      </c>
      <c r="H69" s="31">
        <v>0</v>
      </c>
      <c r="I69" s="33">
        <v>0</v>
      </c>
      <c r="J69" s="34">
        <v>85</v>
      </c>
      <c r="L69" s="33">
        <v>0</v>
      </c>
      <c r="M69" s="33">
        <f t="shared" si="2"/>
        <v>85</v>
      </c>
      <c r="N69" s="143" t="s">
        <v>175</v>
      </c>
      <c r="O69" s="46" t="str">
        <f t="shared" ref="O69:O106" si="3">B69</f>
        <v>OK2KKW</v>
      </c>
      <c r="Q69" s="97"/>
    </row>
    <row r="70" spans="1:17">
      <c r="A70" s="48" t="s">
        <v>176</v>
      </c>
      <c r="B70" s="46" t="s">
        <v>409</v>
      </c>
      <c r="C70" s="30">
        <v>0</v>
      </c>
      <c r="D70" s="32">
        <v>0</v>
      </c>
      <c r="E70" s="31">
        <v>0</v>
      </c>
      <c r="F70" s="31">
        <v>78</v>
      </c>
      <c r="G70" s="31">
        <v>0</v>
      </c>
      <c r="H70" s="31">
        <v>0</v>
      </c>
      <c r="I70" s="33">
        <v>0</v>
      </c>
      <c r="J70" s="34">
        <v>78</v>
      </c>
      <c r="L70" s="33">
        <v>0</v>
      </c>
      <c r="M70" s="33">
        <f t="shared" si="2"/>
        <v>78</v>
      </c>
      <c r="N70" s="143" t="s">
        <v>176</v>
      </c>
      <c r="O70" s="46" t="str">
        <f t="shared" si="3"/>
        <v>OK2KLD</v>
      </c>
      <c r="Q70" s="97"/>
    </row>
    <row r="71" spans="1:17">
      <c r="A71" s="48" t="s">
        <v>177</v>
      </c>
      <c r="B71" s="46" t="s">
        <v>573</v>
      </c>
      <c r="C71" s="30">
        <v>0</v>
      </c>
      <c r="D71" s="32">
        <v>0</v>
      </c>
      <c r="E71" s="31">
        <v>0</v>
      </c>
      <c r="F71" s="31">
        <v>77.400000000000006</v>
      </c>
      <c r="G71" s="31">
        <v>0</v>
      </c>
      <c r="H71" s="31">
        <v>0</v>
      </c>
      <c r="I71" s="33">
        <v>0</v>
      </c>
      <c r="J71" s="34">
        <v>77.400000000000006</v>
      </c>
      <c r="L71" s="33">
        <v>0</v>
      </c>
      <c r="M71" s="33">
        <f t="shared" si="2"/>
        <v>77.400000000000006</v>
      </c>
      <c r="N71" s="143" t="s">
        <v>177</v>
      </c>
      <c r="O71" s="46" t="str">
        <f t="shared" si="3"/>
        <v>OK1KUR</v>
      </c>
      <c r="Q71" s="97"/>
    </row>
    <row r="72" spans="1:17">
      <c r="A72" s="48" t="s">
        <v>179</v>
      </c>
      <c r="B72" s="46" t="s">
        <v>414</v>
      </c>
      <c r="C72" s="30">
        <v>0</v>
      </c>
      <c r="D72" s="32">
        <v>0</v>
      </c>
      <c r="E72" s="31">
        <v>0</v>
      </c>
      <c r="F72" s="31">
        <v>71</v>
      </c>
      <c r="G72" s="31">
        <v>0</v>
      </c>
      <c r="H72" s="31">
        <v>0</v>
      </c>
      <c r="I72" s="33">
        <v>0</v>
      </c>
      <c r="J72" s="34">
        <v>71</v>
      </c>
      <c r="L72" s="33">
        <v>0</v>
      </c>
      <c r="M72" s="33">
        <f t="shared" si="2"/>
        <v>71</v>
      </c>
      <c r="N72" s="143" t="s">
        <v>179</v>
      </c>
      <c r="O72" s="46" t="str">
        <f t="shared" si="3"/>
        <v>OK1KOB</v>
      </c>
      <c r="Q72" s="97"/>
    </row>
    <row r="73" spans="1:17">
      <c r="A73" s="48" t="s">
        <v>180</v>
      </c>
      <c r="B73" s="46" t="s">
        <v>250</v>
      </c>
      <c r="C73" s="30">
        <v>38.9</v>
      </c>
      <c r="D73" s="32">
        <v>0</v>
      </c>
      <c r="E73" s="31">
        <v>0</v>
      </c>
      <c r="F73" s="31">
        <v>30.1</v>
      </c>
      <c r="G73" s="31">
        <v>0</v>
      </c>
      <c r="H73" s="31">
        <v>0</v>
      </c>
      <c r="I73" s="33">
        <v>0</v>
      </c>
      <c r="J73" s="34">
        <v>69</v>
      </c>
      <c r="L73" s="33">
        <v>0</v>
      </c>
      <c r="M73" s="33">
        <f t="shared" si="2"/>
        <v>69</v>
      </c>
      <c r="N73" s="143" t="s">
        <v>180</v>
      </c>
      <c r="O73" s="46" t="str">
        <f t="shared" si="3"/>
        <v>OK1KHL</v>
      </c>
      <c r="Q73" s="97"/>
    </row>
    <row r="74" spans="1:17">
      <c r="A74" s="48" t="s">
        <v>181</v>
      </c>
      <c r="B74" s="46" t="s">
        <v>227</v>
      </c>
      <c r="C74" s="30">
        <v>0</v>
      </c>
      <c r="D74" s="32">
        <v>0</v>
      </c>
      <c r="E74" s="31">
        <v>0</v>
      </c>
      <c r="F74" s="31">
        <v>0</v>
      </c>
      <c r="G74" s="31">
        <v>67.5</v>
      </c>
      <c r="H74" s="31">
        <v>0</v>
      </c>
      <c r="I74" s="33">
        <v>0</v>
      </c>
      <c r="J74" s="34">
        <v>67.5</v>
      </c>
      <c r="L74" s="33">
        <v>0</v>
      </c>
      <c r="M74" s="33">
        <f t="shared" si="2"/>
        <v>67.5</v>
      </c>
      <c r="N74" s="143" t="s">
        <v>181</v>
      </c>
      <c r="O74" s="46" t="str">
        <f t="shared" si="3"/>
        <v>OK2I</v>
      </c>
      <c r="Q74" s="97"/>
    </row>
    <row r="75" spans="1:17">
      <c r="A75" s="48" t="s">
        <v>183</v>
      </c>
      <c r="B75" s="46" t="s">
        <v>407</v>
      </c>
      <c r="C75" s="30">
        <v>0</v>
      </c>
      <c r="D75" s="32">
        <v>0</v>
      </c>
      <c r="E75" s="31">
        <v>0</v>
      </c>
      <c r="F75" s="31">
        <v>64.599999999999994</v>
      </c>
      <c r="G75" s="31">
        <v>0</v>
      </c>
      <c r="H75" s="31">
        <v>0</v>
      </c>
      <c r="I75" s="33">
        <v>0</v>
      </c>
      <c r="J75" s="34">
        <v>64.599999999999994</v>
      </c>
      <c r="L75" s="33">
        <v>0</v>
      </c>
      <c r="M75" s="33">
        <f t="shared" si="2"/>
        <v>64.599999999999994</v>
      </c>
      <c r="N75" s="143" t="s">
        <v>183</v>
      </c>
      <c r="O75" s="46" t="str">
        <f t="shared" si="3"/>
        <v>OK2KOP</v>
      </c>
      <c r="Q75" s="97"/>
    </row>
    <row r="76" spans="1:17">
      <c r="A76" s="48" t="s">
        <v>184</v>
      </c>
      <c r="B76" s="46" t="s">
        <v>258</v>
      </c>
      <c r="C76" s="30">
        <v>0</v>
      </c>
      <c r="D76" s="32">
        <v>0</v>
      </c>
      <c r="E76" s="31">
        <v>0</v>
      </c>
      <c r="F76" s="31">
        <v>62.4</v>
      </c>
      <c r="G76" s="31">
        <v>0</v>
      </c>
      <c r="H76" s="31">
        <v>0</v>
      </c>
      <c r="I76" s="33">
        <v>0</v>
      </c>
      <c r="J76" s="34">
        <v>62.4</v>
      </c>
      <c r="L76" s="33">
        <v>0</v>
      </c>
      <c r="M76" s="33">
        <f t="shared" si="2"/>
        <v>62.4</v>
      </c>
      <c r="N76" s="143" t="s">
        <v>184</v>
      </c>
      <c r="O76" s="46" t="str">
        <f t="shared" si="3"/>
        <v>OK5G</v>
      </c>
      <c r="Q76" s="97"/>
    </row>
    <row r="77" spans="1:17">
      <c r="A77" s="48" t="s">
        <v>186</v>
      </c>
      <c r="B77" s="46" t="s">
        <v>406</v>
      </c>
      <c r="C77" s="30">
        <v>0</v>
      </c>
      <c r="D77" s="32">
        <v>0</v>
      </c>
      <c r="E77" s="31">
        <v>0</v>
      </c>
      <c r="F77" s="31">
        <v>58.1</v>
      </c>
      <c r="G77" s="31">
        <v>0</v>
      </c>
      <c r="H77" s="31">
        <v>0</v>
      </c>
      <c r="I77" s="33">
        <v>0</v>
      </c>
      <c r="J77" s="34">
        <v>58.1</v>
      </c>
      <c r="L77" s="33">
        <v>0</v>
      </c>
      <c r="M77" s="33">
        <f t="shared" si="2"/>
        <v>58.1</v>
      </c>
      <c r="N77" s="143" t="s">
        <v>186</v>
      </c>
      <c r="O77" s="46" t="str">
        <f t="shared" si="3"/>
        <v>OK2KPS</v>
      </c>
      <c r="Q77" s="97"/>
    </row>
    <row r="78" spans="1:17">
      <c r="A78" s="48" t="s">
        <v>187</v>
      </c>
      <c r="B78" s="46" t="s">
        <v>418</v>
      </c>
      <c r="C78" s="30">
        <v>0</v>
      </c>
      <c r="D78" s="32">
        <v>0</v>
      </c>
      <c r="E78" s="31">
        <v>0</v>
      </c>
      <c r="F78" s="31">
        <v>53.8</v>
      </c>
      <c r="G78" s="31">
        <v>0</v>
      </c>
      <c r="H78" s="31">
        <v>0</v>
      </c>
      <c r="I78" s="33">
        <v>0</v>
      </c>
      <c r="J78" s="34">
        <v>53.8</v>
      </c>
      <c r="L78" s="33">
        <v>0</v>
      </c>
      <c r="M78" s="33">
        <f t="shared" si="2"/>
        <v>53.8</v>
      </c>
      <c r="N78" s="143" t="s">
        <v>187</v>
      </c>
      <c r="O78" s="46" t="str">
        <f t="shared" si="3"/>
        <v>OK1KFX</v>
      </c>
      <c r="Q78" s="97"/>
    </row>
    <row r="79" spans="1:17">
      <c r="A79" s="48" t="s">
        <v>188</v>
      </c>
      <c r="B79" s="46" t="s">
        <v>417</v>
      </c>
      <c r="C79" s="30">
        <v>0</v>
      </c>
      <c r="D79" s="32">
        <v>0</v>
      </c>
      <c r="E79" s="31">
        <v>0</v>
      </c>
      <c r="F79" s="31">
        <v>25.8</v>
      </c>
      <c r="G79" s="31">
        <v>25</v>
      </c>
      <c r="H79" s="31">
        <v>0</v>
      </c>
      <c r="I79" s="33">
        <v>0</v>
      </c>
      <c r="J79" s="34">
        <v>50.8</v>
      </c>
      <c r="L79" s="33">
        <v>0</v>
      </c>
      <c r="M79" s="33">
        <f t="shared" si="2"/>
        <v>50.8</v>
      </c>
      <c r="N79" s="143" t="s">
        <v>188</v>
      </c>
      <c r="O79" s="46" t="str">
        <f t="shared" si="3"/>
        <v>OK1KIY</v>
      </c>
      <c r="Q79" s="97"/>
    </row>
    <row r="80" spans="1:17">
      <c r="A80" s="48" t="s">
        <v>190</v>
      </c>
      <c r="B80" s="46" t="s">
        <v>569</v>
      </c>
      <c r="C80" s="30">
        <v>0</v>
      </c>
      <c r="D80" s="32">
        <v>0</v>
      </c>
      <c r="E80" s="31">
        <v>0</v>
      </c>
      <c r="F80" s="31">
        <v>23.7</v>
      </c>
      <c r="G80" s="31">
        <v>22.5</v>
      </c>
      <c r="H80" s="31">
        <v>0</v>
      </c>
      <c r="I80" s="33">
        <v>0</v>
      </c>
      <c r="J80" s="34">
        <v>46.2</v>
      </c>
      <c r="L80" s="33">
        <v>0</v>
      </c>
      <c r="M80" s="33">
        <f t="shared" si="2"/>
        <v>46.2</v>
      </c>
      <c r="N80" s="143" t="s">
        <v>190</v>
      </c>
      <c r="O80" s="46" t="str">
        <f t="shared" si="3"/>
        <v>OK1R</v>
      </c>
      <c r="Q80" s="97"/>
    </row>
    <row r="81" spans="1:17">
      <c r="A81" s="48" t="s">
        <v>192</v>
      </c>
      <c r="B81" s="46" t="s">
        <v>566</v>
      </c>
      <c r="C81" s="30">
        <v>17</v>
      </c>
      <c r="D81" s="32">
        <v>0</v>
      </c>
      <c r="E81" s="31">
        <v>0</v>
      </c>
      <c r="F81" s="31">
        <v>0</v>
      </c>
      <c r="G81" s="31">
        <v>0</v>
      </c>
      <c r="H81" s="31">
        <v>0</v>
      </c>
      <c r="I81" s="33">
        <v>28.9</v>
      </c>
      <c r="J81" s="34">
        <v>45.9</v>
      </c>
      <c r="L81" s="33">
        <v>0</v>
      </c>
      <c r="M81" s="33">
        <f t="shared" si="2"/>
        <v>45.9</v>
      </c>
      <c r="N81" s="143" t="s">
        <v>192</v>
      </c>
      <c r="O81" s="46" t="str">
        <f t="shared" si="3"/>
        <v>OK1KPI</v>
      </c>
      <c r="Q81" s="97"/>
    </row>
    <row r="82" spans="1:17">
      <c r="A82" s="48" t="s">
        <v>193</v>
      </c>
      <c r="B82" s="46" t="s">
        <v>565</v>
      </c>
      <c r="C82" s="30">
        <v>0</v>
      </c>
      <c r="D82" s="32">
        <v>0</v>
      </c>
      <c r="E82" s="31">
        <v>0</v>
      </c>
      <c r="F82" s="31">
        <v>0</v>
      </c>
      <c r="G82" s="31">
        <v>0</v>
      </c>
      <c r="H82" s="31">
        <v>0</v>
      </c>
      <c r="I82" s="33">
        <v>45.7</v>
      </c>
      <c r="J82" s="34">
        <v>45.7</v>
      </c>
      <c r="L82" s="33">
        <v>0</v>
      </c>
      <c r="M82" s="33">
        <f t="shared" si="2"/>
        <v>45.7</v>
      </c>
      <c r="N82" s="143" t="s">
        <v>192</v>
      </c>
      <c r="O82" s="46" t="str">
        <f t="shared" si="3"/>
        <v>OL60CS</v>
      </c>
      <c r="Q82" s="97"/>
    </row>
    <row r="83" spans="1:17">
      <c r="A83" s="48" t="s">
        <v>194</v>
      </c>
      <c r="B83" s="46" t="s">
        <v>399</v>
      </c>
      <c r="C83" s="30">
        <v>0</v>
      </c>
      <c r="D83" s="32">
        <v>0</v>
      </c>
      <c r="E83" s="31">
        <v>0</v>
      </c>
      <c r="F83" s="31">
        <v>40.9</v>
      </c>
      <c r="G83" s="31">
        <v>0</v>
      </c>
      <c r="H83" s="31">
        <v>0</v>
      </c>
      <c r="I83" s="33">
        <v>0</v>
      </c>
      <c r="J83" s="34">
        <v>40.9</v>
      </c>
      <c r="L83" s="33">
        <v>0</v>
      </c>
      <c r="M83" s="33">
        <f t="shared" ref="M83:M106" si="4">J83+L83</f>
        <v>40.9</v>
      </c>
      <c r="N83" s="143" t="s">
        <v>194</v>
      </c>
      <c r="O83" s="46" t="str">
        <f t="shared" si="3"/>
        <v>OK2RVM</v>
      </c>
      <c r="Q83" s="97"/>
    </row>
    <row r="84" spans="1:17">
      <c r="A84" s="48" t="s">
        <v>195</v>
      </c>
      <c r="B84" s="46" t="s">
        <v>256</v>
      </c>
      <c r="C84" s="30">
        <v>12.2</v>
      </c>
      <c r="D84" s="32">
        <v>9</v>
      </c>
      <c r="E84" s="31">
        <v>0</v>
      </c>
      <c r="F84" s="31">
        <v>19.399999999999999</v>
      </c>
      <c r="G84" s="31">
        <v>0</v>
      </c>
      <c r="H84" s="31">
        <v>0</v>
      </c>
      <c r="I84" s="33">
        <v>0</v>
      </c>
      <c r="J84" s="34">
        <v>40.599999999999994</v>
      </c>
      <c r="L84" s="33">
        <v>0</v>
      </c>
      <c r="M84" s="33">
        <f t="shared" si="4"/>
        <v>40.599999999999994</v>
      </c>
      <c r="N84" s="143" t="s">
        <v>195</v>
      </c>
      <c r="O84" s="46" t="str">
        <f t="shared" si="3"/>
        <v>OK1KHA</v>
      </c>
      <c r="Q84" s="97"/>
    </row>
    <row r="85" spans="1:17">
      <c r="A85" s="48" t="s">
        <v>196</v>
      </c>
      <c r="B85" s="46" t="s">
        <v>576</v>
      </c>
      <c r="C85" s="30">
        <v>0</v>
      </c>
      <c r="D85" s="32">
        <v>0</v>
      </c>
      <c r="E85" s="31">
        <v>0</v>
      </c>
      <c r="F85" s="31">
        <v>38.799999999999997</v>
      </c>
      <c r="G85" s="31">
        <v>0</v>
      </c>
      <c r="H85" s="31">
        <v>0</v>
      </c>
      <c r="I85" s="33">
        <v>0</v>
      </c>
      <c r="J85" s="34">
        <v>38.799999999999997</v>
      </c>
      <c r="L85" s="33">
        <v>0</v>
      </c>
      <c r="M85" s="33">
        <f t="shared" si="4"/>
        <v>38.799999999999997</v>
      </c>
      <c r="N85" s="143" t="s">
        <v>196</v>
      </c>
      <c r="O85" s="46" t="str">
        <f t="shared" si="3"/>
        <v>OK1KVR</v>
      </c>
      <c r="Q85" s="97"/>
    </row>
    <row r="86" spans="1:17">
      <c r="A86" s="48" t="s">
        <v>198</v>
      </c>
      <c r="B86" s="46" t="s">
        <v>445</v>
      </c>
      <c r="C86" s="30">
        <v>0</v>
      </c>
      <c r="D86" s="32">
        <v>20.3</v>
      </c>
      <c r="E86" s="31">
        <v>0</v>
      </c>
      <c r="F86" s="31">
        <v>0</v>
      </c>
      <c r="G86" s="31">
        <v>17.5</v>
      </c>
      <c r="H86" s="31">
        <v>0</v>
      </c>
      <c r="I86" s="33">
        <v>0</v>
      </c>
      <c r="J86" s="34">
        <v>37.799999999999997</v>
      </c>
      <c r="L86" s="33">
        <v>0</v>
      </c>
      <c r="M86" s="33">
        <f t="shared" si="4"/>
        <v>37.799999999999997</v>
      </c>
      <c r="N86" s="143" t="s">
        <v>198</v>
      </c>
      <c r="O86" s="46" t="str">
        <f t="shared" si="3"/>
        <v>OK1RPL</v>
      </c>
      <c r="Q86" s="97"/>
    </row>
    <row r="87" spans="1:17">
      <c r="A87" s="48" t="s">
        <v>199</v>
      </c>
      <c r="B87" s="46" t="s">
        <v>570</v>
      </c>
      <c r="C87" s="30">
        <v>7.3</v>
      </c>
      <c r="D87" s="32">
        <v>30</v>
      </c>
      <c r="E87" s="31">
        <v>0</v>
      </c>
      <c r="F87" s="31">
        <v>0</v>
      </c>
      <c r="G87" s="31">
        <v>0</v>
      </c>
      <c r="H87" s="31">
        <v>0</v>
      </c>
      <c r="I87" s="33">
        <v>0</v>
      </c>
      <c r="J87" s="34">
        <v>37.299999999999997</v>
      </c>
      <c r="L87" s="33">
        <v>0</v>
      </c>
      <c r="M87" s="33">
        <f t="shared" si="4"/>
        <v>37.299999999999997</v>
      </c>
      <c r="N87" s="143" t="s">
        <v>199</v>
      </c>
      <c r="O87" s="46" t="str">
        <f t="shared" si="3"/>
        <v>OK1OCB</v>
      </c>
      <c r="Q87" s="97"/>
    </row>
    <row r="88" spans="1:17">
      <c r="A88" s="48" t="s">
        <v>200</v>
      </c>
      <c r="B88" s="46" t="s">
        <v>575</v>
      </c>
      <c r="C88" s="30">
        <v>0</v>
      </c>
      <c r="D88" s="32">
        <v>0</v>
      </c>
      <c r="E88" s="31">
        <v>0</v>
      </c>
      <c r="F88" s="31">
        <v>36.6</v>
      </c>
      <c r="G88" s="31">
        <v>0</v>
      </c>
      <c r="H88" s="31">
        <v>0</v>
      </c>
      <c r="I88" s="33">
        <v>0</v>
      </c>
      <c r="J88" s="34">
        <v>36.6</v>
      </c>
      <c r="L88" s="33">
        <v>0</v>
      </c>
      <c r="M88" s="33">
        <f t="shared" si="4"/>
        <v>36.6</v>
      </c>
      <c r="N88" s="143" t="s">
        <v>200</v>
      </c>
      <c r="O88" s="46" t="str">
        <f t="shared" si="3"/>
        <v>OK2OZL</v>
      </c>
      <c r="Q88" s="97"/>
    </row>
    <row r="89" spans="1:17">
      <c r="A89" s="48" t="s">
        <v>261</v>
      </c>
      <c r="B89" s="46" t="s">
        <v>400</v>
      </c>
      <c r="C89" s="30">
        <v>0</v>
      </c>
      <c r="D89" s="32">
        <v>0</v>
      </c>
      <c r="E89" s="31">
        <v>0</v>
      </c>
      <c r="F89" s="31">
        <v>35.9</v>
      </c>
      <c r="G89" s="31">
        <v>0</v>
      </c>
      <c r="H89" s="31">
        <v>0</v>
      </c>
      <c r="I89" s="33">
        <v>0</v>
      </c>
      <c r="J89" s="34">
        <v>35.9</v>
      </c>
      <c r="L89" s="33">
        <v>0</v>
      </c>
      <c r="M89" s="33">
        <f t="shared" si="4"/>
        <v>35.9</v>
      </c>
      <c r="N89" s="143" t="s">
        <v>261</v>
      </c>
      <c r="O89" s="46" t="str">
        <f t="shared" si="3"/>
        <v>OK2OLS</v>
      </c>
      <c r="Q89" s="97"/>
    </row>
    <row r="90" spans="1:17">
      <c r="A90" s="48" t="s">
        <v>262</v>
      </c>
      <c r="B90" s="46" t="s">
        <v>405</v>
      </c>
      <c r="C90" s="30">
        <v>0</v>
      </c>
      <c r="D90" s="32">
        <v>0</v>
      </c>
      <c r="E90" s="31">
        <v>0</v>
      </c>
      <c r="F90" s="31">
        <v>34.4</v>
      </c>
      <c r="G90" s="31">
        <v>0</v>
      </c>
      <c r="H90" s="31">
        <v>0</v>
      </c>
      <c r="I90" s="33">
        <v>0</v>
      </c>
      <c r="J90" s="34">
        <v>34.4</v>
      </c>
      <c r="L90" s="33">
        <v>0</v>
      </c>
      <c r="M90" s="33">
        <f t="shared" si="4"/>
        <v>34.4</v>
      </c>
      <c r="N90" s="143" t="s">
        <v>262</v>
      </c>
      <c r="O90" s="46" t="str">
        <f t="shared" si="3"/>
        <v>OK2KYK</v>
      </c>
      <c r="Q90" s="97"/>
    </row>
    <row r="91" spans="1:17">
      <c r="A91" s="48" t="s">
        <v>263</v>
      </c>
      <c r="B91" s="46" t="s">
        <v>419</v>
      </c>
      <c r="C91" s="30">
        <v>0</v>
      </c>
      <c r="D91" s="32">
        <v>0</v>
      </c>
      <c r="E91" s="31">
        <v>0</v>
      </c>
      <c r="F91" s="31">
        <v>32.299999999999997</v>
      </c>
      <c r="G91" s="31">
        <v>0</v>
      </c>
      <c r="H91" s="31">
        <v>0</v>
      </c>
      <c r="I91" s="33">
        <v>0</v>
      </c>
      <c r="J91" s="34">
        <v>32.299999999999997</v>
      </c>
      <c r="L91" s="33">
        <v>0</v>
      </c>
      <c r="M91" s="33">
        <f t="shared" si="4"/>
        <v>32.299999999999997</v>
      </c>
      <c r="N91" s="143" t="s">
        <v>263</v>
      </c>
      <c r="O91" s="46" t="str">
        <f t="shared" si="3"/>
        <v>OK1KEL</v>
      </c>
      <c r="Q91" s="97"/>
    </row>
    <row r="92" spans="1:17">
      <c r="A92" s="48" t="s">
        <v>264</v>
      </c>
      <c r="B92" s="46" t="s">
        <v>577</v>
      </c>
      <c r="C92" s="30">
        <v>0</v>
      </c>
      <c r="D92" s="32">
        <v>0</v>
      </c>
      <c r="E92" s="31">
        <v>0</v>
      </c>
      <c r="F92" s="31">
        <v>30.1</v>
      </c>
      <c r="G92" s="31">
        <v>0</v>
      </c>
      <c r="H92" s="31">
        <v>0</v>
      </c>
      <c r="I92" s="33">
        <v>0</v>
      </c>
      <c r="J92" s="34">
        <v>30.1</v>
      </c>
      <c r="L92" s="33">
        <v>0</v>
      </c>
      <c r="M92" s="33">
        <f t="shared" si="4"/>
        <v>30.1</v>
      </c>
      <c r="N92" s="143" t="s">
        <v>264</v>
      </c>
      <c r="O92" s="46" t="str">
        <f t="shared" si="3"/>
        <v>OK2OAJ</v>
      </c>
      <c r="Q92" s="97"/>
    </row>
    <row r="93" spans="1:17">
      <c r="A93" s="48" t="s">
        <v>265</v>
      </c>
      <c r="B93" s="46" t="s">
        <v>402</v>
      </c>
      <c r="C93" s="30">
        <v>0</v>
      </c>
      <c r="D93" s="32">
        <v>28.4</v>
      </c>
      <c r="E93" s="31">
        <v>0</v>
      </c>
      <c r="F93" s="31">
        <v>0</v>
      </c>
      <c r="G93" s="31">
        <v>0</v>
      </c>
      <c r="H93" s="31">
        <v>0</v>
      </c>
      <c r="I93" s="33">
        <v>0</v>
      </c>
      <c r="J93" s="34">
        <v>28.4</v>
      </c>
      <c r="L93" s="33">
        <v>0</v>
      </c>
      <c r="M93" s="33">
        <f t="shared" si="4"/>
        <v>28.4</v>
      </c>
      <c r="N93" s="143" t="s">
        <v>265</v>
      </c>
      <c r="O93" s="46" t="str">
        <f t="shared" si="3"/>
        <v>OK1KRE</v>
      </c>
      <c r="Q93" s="97"/>
    </row>
    <row r="94" spans="1:17">
      <c r="A94" s="48" t="s">
        <v>266</v>
      </c>
      <c r="B94" s="46" t="s">
        <v>413</v>
      </c>
      <c r="C94" s="30">
        <v>0</v>
      </c>
      <c r="D94" s="32">
        <v>0</v>
      </c>
      <c r="E94" s="31">
        <v>0</v>
      </c>
      <c r="F94" s="31">
        <v>28</v>
      </c>
      <c r="G94" s="31">
        <v>0</v>
      </c>
      <c r="H94" s="31">
        <v>0</v>
      </c>
      <c r="I94" s="33">
        <v>0</v>
      </c>
      <c r="J94" s="34">
        <v>28</v>
      </c>
      <c r="L94" s="33">
        <v>0</v>
      </c>
      <c r="M94" s="33">
        <f t="shared" si="4"/>
        <v>28</v>
      </c>
      <c r="N94" s="143" t="s">
        <v>266</v>
      </c>
      <c r="O94" s="46" t="str">
        <f t="shared" si="3"/>
        <v>OK1KQI</v>
      </c>
      <c r="Q94" s="97"/>
    </row>
    <row r="95" spans="1:17">
      <c r="A95" s="48" t="s">
        <v>267</v>
      </c>
      <c r="B95" s="46" t="s">
        <v>394</v>
      </c>
      <c r="C95" s="30">
        <v>0</v>
      </c>
      <c r="D95" s="32">
        <v>0</v>
      </c>
      <c r="E95" s="31">
        <v>0</v>
      </c>
      <c r="F95" s="31">
        <v>24.8</v>
      </c>
      <c r="G95" s="31">
        <v>0</v>
      </c>
      <c r="H95" s="31">
        <v>0</v>
      </c>
      <c r="I95" s="33">
        <v>0</v>
      </c>
      <c r="J95" s="34">
        <v>24.8</v>
      </c>
      <c r="L95" s="33">
        <v>0</v>
      </c>
      <c r="M95" s="33">
        <f t="shared" si="4"/>
        <v>24.8</v>
      </c>
      <c r="N95" s="143" t="s">
        <v>267</v>
      </c>
      <c r="O95" s="46" t="str">
        <f t="shared" si="3"/>
        <v>OL7Z</v>
      </c>
      <c r="Q95" s="97"/>
    </row>
    <row r="96" spans="1:17">
      <c r="A96" s="48" t="s">
        <v>268</v>
      </c>
      <c r="B96" s="46" t="s">
        <v>567</v>
      </c>
      <c r="C96" s="30">
        <v>0</v>
      </c>
      <c r="D96" s="32">
        <v>0</v>
      </c>
      <c r="E96" s="31">
        <v>0</v>
      </c>
      <c r="F96" s="31">
        <v>0</v>
      </c>
      <c r="G96" s="31">
        <v>0</v>
      </c>
      <c r="H96" s="31">
        <v>0</v>
      </c>
      <c r="I96" s="33">
        <v>21.7</v>
      </c>
      <c r="J96" s="34">
        <v>21.7</v>
      </c>
      <c r="L96" s="33">
        <v>0</v>
      </c>
      <c r="M96" s="33">
        <f t="shared" si="4"/>
        <v>21.7</v>
      </c>
      <c r="N96" s="143" t="s">
        <v>268</v>
      </c>
      <c r="O96" s="46" t="str">
        <f t="shared" si="3"/>
        <v>OL6M</v>
      </c>
      <c r="Q96" s="97"/>
    </row>
    <row r="97" spans="1:20">
      <c r="A97" s="48" t="s">
        <v>269</v>
      </c>
      <c r="B97" s="46" t="s">
        <v>579</v>
      </c>
      <c r="C97" s="30">
        <v>0</v>
      </c>
      <c r="D97" s="32">
        <v>0</v>
      </c>
      <c r="E97" s="31">
        <v>0</v>
      </c>
      <c r="F97" s="31">
        <v>10.8</v>
      </c>
      <c r="G97" s="31">
        <v>0</v>
      </c>
      <c r="H97" s="31">
        <v>0</v>
      </c>
      <c r="I97" s="33">
        <v>0</v>
      </c>
      <c r="J97" s="34">
        <v>10.8</v>
      </c>
      <c r="L97" s="33">
        <v>0</v>
      </c>
      <c r="M97" s="33">
        <f t="shared" si="4"/>
        <v>10.8</v>
      </c>
      <c r="N97" s="143" t="s">
        <v>269</v>
      </c>
      <c r="O97" s="46" t="str">
        <f t="shared" si="3"/>
        <v>OK1OHK</v>
      </c>
      <c r="Q97" s="97"/>
    </row>
    <row r="98" spans="1:20">
      <c r="A98" s="48" t="s">
        <v>270</v>
      </c>
      <c r="B98" s="46" t="s">
        <v>255</v>
      </c>
      <c r="C98" s="30">
        <v>0</v>
      </c>
      <c r="D98" s="32">
        <v>0</v>
      </c>
      <c r="E98" s="31">
        <v>0</v>
      </c>
      <c r="F98" s="31">
        <v>0</v>
      </c>
      <c r="G98" s="31">
        <v>0</v>
      </c>
      <c r="H98" s="31">
        <v>10</v>
      </c>
      <c r="I98" s="33">
        <v>0</v>
      </c>
      <c r="J98" s="34">
        <v>10</v>
      </c>
      <c r="L98" s="33">
        <v>0</v>
      </c>
      <c r="M98" s="33">
        <f t="shared" si="4"/>
        <v>10</v>
      </c>
      <c r="N98" s="143" t="s">
        <v>270</v>
      </c>
      <c r="O98" s="46" t="str">
        <f t="shared" si="3"/>
        <v>OK1KAS</v>
      </c>
      <c r="Q98" s="97"/>
    </row>
    <row r="99" spans="1:20">
      <c r="A99" s="48" t="s">
        <v>271</v>
      </c>
      <c r="B99" s="46" t="s">
        <v>425</v>
      </c>
      <c r="C99" s="30">
        <v>0</v>
      </c>
      <c r="D99" s="32">
        <v>0</v>
      </c>
      <c r="E99" s="31">
        <v>0</v>
      </c>
      <c r="F99" s="31">
        <v>0</v>
      </c>
      <c r="G99" s="31">
        <v>10</v>
      </c>
      <c r="H99" s="31">
        <v>0</v>
      </c>
      <c r="I99" s="33">
        <v>0</v>
      </c>
      <c r="J99" s="34">
        <v>10</v>
      </c>
      <c r="L99" s="33">
        <v>0</v>
      </c>
      <c r="M99" s="33">
        <f t="shared" si="4"/>
        <v>10</v>
      </c>
      <c r="N99" s="143" t="s">
        <v>270</v>
      </c>
      <c r="O99" s="46" t="str">
        <f t="shared" si="3"/>
        <v>OK7V</v>
      </c>
      <c r="Q99" s="97"/>
    </row>
    <row r="100" spans="1:20">
      <c r="A100" s="48" t="s">
        <v>272</v>
      </c>
      <c r="B100" s="46" t="s">
        <v>568</v>
      </c>
      <c r="C100" s="30">
        <v>9.1</v>
      </c>
      <c r="D100" s="32">
        <v>0</v>
      </c>
      <c r="E100" s="31">
        <v>0</v>
      </c>
      <c r="F100" s="31">
        <v>0</v>
      </c>
      <c r="G100" s="31">
        <v>0</v>
      </c>
      <c r="H100" s="31">
        <v>0</v>
      </c>
      <c r="I100" s="33">
        <v>0</v>
      </c>
      <c r="J100" s="34">
        <v>9.1</v>
      </c>
      <c r="L100" s="33">
        <v>0</v>
      </c>
      <c r="M100" s="33">
        <f t="shared" si="4"/>
        <v>9.1</v>
      </c>
      <c r="N100" s="143" t="s">
        <v>272</v>
      </c>
      <c r="O100" s="46" t="str">
        <f t="shared" si="3"/>
        <v>OL6A</v>
      </c>
      <c r="Q100" s="97"/>
    </row>
    <row r="101" spans="1:20">
      <c r="A101" s="48" t="s">
        <v>273</v>
      </c>
      <c r="B101" s="46" t="s">
        <v>574</v>
      </c>
      <c r="C101" s="30">
        <v>0</v>
      </c>
      <c r="D101" s="32">
        <v>0</v>
      </c>
      <c r="E101" s="31">
        <v>0</v>
      </c>
      <c r="F101" s="31">
        <v>8.6</v>
      </c>
      <c r="G101" s="31">
        <v>0</v>
      </c>
      <c r="H101" s="31">
        <v>0</v>
      </c>
      <c r="I101" s="33">
        <v>0</v>
      </c>
      <c r="J101" s="34">
        <v>8.6</v>
      </c>
      <c r="L101" s="33">
        <v>0</v>
      </c>
      <c r="M101" s="33">
        <f t="shared" si="4"/>
        <v>8.6</v>
      </c>
      <c r="N101" s="143" t="s">
        <v>273</v>
      </c>
      <c r="O101" s="46" t="str">
        <f t="shared" si="3"/>
        <v>OK2VWF</v>
      </c>
      <c r="Q101" s="97"/>
    </row>
    <row r="102" spans="1:20">
      <c r="A102" s="48" t="s">
        <v>274</v>
      </c>
      <c r="B102" s="46" t="s">
        <v>571</v>
      </c>
      <c r="C102" s="30">
        <v>0</v>
      </c>
      <c r="D102" s="32">
        <v>0</v>
      </c>
      <c r="E102" s="31">
        <v>0</v>
      </c>
      <c r="F102" s="31">
        <v>0</v>
      </c>
      <c r="G102" s="31">
        <v>7.5</v>
      </c>
      <c r="H102" s="31">
        <v>0</v>
      </c>
      <c r="I102" s="33">
        <v>0</v>
      </c>
      <c r="J102" s="34">
        <v>7.5</v>
      </c>
      <c r="L102" s="33">
        <v>0</v>
      </c>
      <c r="M102" s="33">
        <f t="shared" si="4"/>
        <v>7.5</v>
      </c>
      <c r="N102" s="143" t="s">
        <v>274</v>
      </c>
      <c r="O102" s="46" t="str">
        <f t="shared" si="3"/>
        <v>OL0O</v>
      </c>
      <c r="Q102" s="97"/>
    </row>
    <row r="103" spans="1:20">
      <c r="A103" s="48" t="s">
        <v>275</v>
      </c>
      <c r="B103" s="46" t="s">
        <v>572</v>
      </c>
      <c r="C103" s="30">
        <v>0</v>
      </c>
      <c r="D103" s="32">
        <v>0</v>
      </c>
      <c r="E103" s="31">
        <v>0</v>
      </c>
      <c r="F103" s="31">
        <v>0</v>
      </c>
      <c r="G103" s="31">
        <v>5</v>
      </c>
      <c r="H103" s="31">
        <v>0</v>
      </c>
      <c r="I103" s="33">
        <v>0</v>
      </c>
      <c r="J103" s="34">
        <v>5</v>
      </c>
      <c r="L103" s="33">
        <v>0</v>
      </c>
      <c r="M103" s="33">
        <f t="shared" si="4"/>
        <v>5</v>
      </c>
      <c r="N103" s="143" t="s">
        <v>275</v>
      </c>
      <c r="O103" s="46" t="str">
        <f t="shared" si="3"/>
        <v>OL2L</v>
      </c>
      <c r="Q103" s="97"/>
    </row>
    <row r="104" spans="1:20">
      <c r="A104" s="48" t="s">
        <v>276</v>
      </c>
      <c r="B104" s="46" t="s">
        <v>410</v>
      </c>
      <c r="C104" s="30">
        <v>0</v>
      </c>
      <c r="D104" s="32">
        <v>4.5</v>
      </c>
      <c r="E104" s="31">
        <v>0</v>
      </c>
      <c r="F104" s="31">
        <v>0</v>
      </c>
      <c r="G104" s="31">
        <v>0</v>
      </c>
      <c r="H104" s="31">
        <v>0</v>
      </c>
      <c r="I104" s="33">
        <v>0</v>
      </c>
      <c r="J104" s="34">
        <v>4.5</v>
      </c>
      <c r="L104" s="33">
        <v>0</v>
      </c>
      <c r="M104" s="33">
        <f t="shared" si="4"/>
        <v>4.5</v>
      </c>
      <c r="N104" s="143" t="s">
        <v>276</v>
      </c>
      <c r="O104" s="46" t="str">
        <f t="shared" si="3"/>
        <v>OK2KGU</v>
      </c>
      <c r="Q104" s="97"/>
    </row>
    <row r="105" spans="1:20">
      <c r="A105" s="48" t="s">
        <v>277</v>
      </c>
      <c r="B105" s="46" t="s">
        <v>580</v>
      </c>
      <c r="C105" s="30">
        <v>0</v>
      </c>
      <c r="D105" s="32">
        <v>0</v>
      </c>
      <c r="E105" s="31">
        <v>0</v>
      </c>
      <c r="F105" s="31">
        <v>4.3</v>
      </c>
      <c r="G105" s="31">
        <v>0</v>
      </c>
      <c r="H105" s="31">
        <v>0</v>
      </c>
      <c r="I105" s="33">
        <v>0</v>
      </c>
      <c r="J105" s="34">
        <v>4.3</v>
      </c>
      <c r="L105" s="33">
        <v>0</v>
      </c>
      <c r="M105" s="33">
        <f t="shared" si="4"/>
        <v>4.3</v>
      </c>
      <c r="N105" s="143" t="s">
        <v>277</v>
      </c>
      <c r="O105" s="46" t="str">
        <f t="shared" si="3"/>
        <v>OK2V</v>
      </c>
      <c r="Q105" s="97"/>
    </row>
    <row r="106" spans="1:20">
      <c r="A106" s="48" t="s">
        <v>278</v>
      </c>
      <c r="B106" s="46" t="s">
        <v>578</v>
      </c>
      <c r="C106" s="30">
        <v>0</v>
      </c>
      <c r="D106" s="32">
        <v>0</v>
      </c>
      <c r="E106" s="31">
        <v>0</v>
      </c>
      <c r="F106" s="31">
        <v>2.2000000000000002</v>
      </c>
      <c r="G106" s="31">
        <v>0</v>
      </c>
      <c r="H106" s="31">
        <v>0</v>
      </c>
      <c r="I106" s="33">
        <v>0</v>
      </c>
      <c r="J106" s="34">
        <v>2.2000000000000002</v>
      </c>
      <c r="L106" s="33">
        <v>0</v>
      </c>
      <c r="M106" s="33">
        <f t="shared" si="4"/>
        <v>2.2000000000000002</v>
      </c>
      <c r="N106" s="143" t="s">
        <v>278</v>
      </c>
      <c r="O106" s="46" t="str">
        <f t="shared" si="3"/>
        <v>OK2KPT</v>
      </c>
      <c r="Q106" s="97"/>
    </row>
    <row r="107" spans="1:20">
      <c r="J107" s="39"/>
      <c r="L107" s="39"/>
      <c r="M107" s="97"/>
      <c r="N107" s="39"/>
      <c r="O107" s="39"/>
      <c r="P107" s="39"/>
      <c r="T107" s="39"/>
    </row>
    <row r="108" spans="1:20">
      <c r="J108" s="39"/>
      <c r="L108" s="39"/>
      <c r="M108" s="97"/>
      <c r="N108" s="39"/>
      <c r="O108" s="39"/>
      <c r="P108" s="39"/>
      <c r="T108" s="39"/>
    </row>
    <row r="109" spans="1:20">
      <c r="J109" s="39"/>
      <c r="L109" s="39"/>
      <c r="M109" s="97"/>
      <c r="N109" s="39"/>
      <c r="O109" s="39"/>
      <c r="P109" s="39"/>
      <c r="T109" s="39"/>
    </row>
    <row r="110" spans="1:20">
      <c r="J110" s="39"/>
      <c r="L110" s="39"/>
      <c r="M110" s="97"/>
      <c r="N110" s="39"/>
      <c r="O110" s="39"/>
      <c r="P110" s="39"/>
      <c r="T110" s="39"/>
    </row>
    <row r="111" spans="1:20">
      <c r="J111" s="39"/>
      <c r="L111" s="39"/>
      <c r="M111" s="97"/>
      <c r="N111" s="39"/>
      <c r="O111" s="39"/>
      <c r="P111" s="39"/>
      <c r="T111" s="39"/>
    </row>
    <row r="112" spans="1:20">
      <c r="J112" s="39"/>
      <c r="L112" s="39"/>
      <c r="M112" s="97"/>
      <c r="N112" s="39"/>
      <c r="O112" s="39"/>
      <c r="P112" s="39"/>
      <c r="T112" s="39"/>
    </row>
    <row r="113" spans="10:20">
      <c r="J113" s="39"/>
      <c r="L113" s="39"/>
      <c r="M113" s="97"/>
      <c r="N113" s="39"/>
      <c r="O113" s="39"/>
      <c r="P113" s="39"/>
      <c r="T113" s="39"/>
    </row>
    <row r="114" spans="10:20">
      <c r="J114" s="39"/>
      <c r="L114" s="39"/>
      <c r="M114" s="97"/>
      <c r="N114" s="39"/>
      <c r="O114" s="39"/>
      <c r="P114" s="39"/>
      <c r="T114" s="39"/>
    </row>
    <row r="115" spans="10:20">
      <c r="J115" s="39"/>
      <c r="L115" s="39"/>
      <c r="M115" s="97"/>
      <c r="N115" s="39"/>
      <c r="O115" s="39"/>
      <c r="P115" s="39"/>
      <c r="T115" s="39"/>
    </row>
    <row r="116" spans="10:20">
      <c r="J116" s="39"/>
      <c r="L116" s="39"/>
      <c r="M116" s="97"/>
      <c r="N116" s="39"/>
      <c r="O116" s="39"/>
      <c r="P116" s="39"/>
      <c r="T116" s="39"/>
    </row>
    <row r="117" spans="10:20">
      <c r="J117" s="39"/>
      <c r="L117" s="39"/>
      <c r="M117" s="97"/>
      <c r="N117" s="39"/>
      <c r="O117" s="39"/>
      <c r="P117" s="39"/>
      <c r="T117" s="39"/>
    </row>
    <row r="118" spans="10:20">
      <c r="J118" s="39"/>
      <c r="L118" s="39"/>
      <c r="M118" s="97"/>
      <c r="N118" s="39"/>
      <c r="O118" s="39"/>
      <c r="P118" s="39"/>
      <c r="T118" s="39"/>
    </row>
    <row r="119" spans="10:20">
      <c r="J119" s="39"/>
      <c r="L119" s="39"/>
      <c r="M119" s="97"/>
      <c r="N119" s="39"/>
      <c r="O119" s="39"/>
      <c r="P119" s="39"/>
      <c r="T119" s="39"/>
    </row>
    <row r="120" spans="10:20">
      <c r="J120" s="39"/>
      <c r="L120" s="39"/>
      <c r="M120" s="97"/>
      <c r="N120" s="39"/>
      <c r="O120" s="39"/>
      <c r="P120" s="39"/>
      <c r="T120" s="39"/>
    </row>
    <row r="121" spans="10:20">
      <c r="J121" s="39"/>
      <c r="L121" s="39"/>
      <c r="M121" s="97"/>
      <c r="N121" s="39"/>
      <c r="O121" s="39"/>
      <c r="P121" s="39"/>
      <c r="T121" s="39"/>
    </row>
    <row r="122" spans="10:20">
      <c r="J122" s="39"/>
      <c r="L122" s="39"/>
      <c r="M122" s="97"/>
      <c r="N122" s="39"/>
      <c r="O122" s="39"/>
      <c r="P122" s="39"/>
      <c r="T122" s="39"/>
    </row>
    <row r="123" spans="10:20">
      <c r="J123" s="39"/>
      <c r="L123" s="39"/>
      <c r="M123" s="97"/>
      <c r="N123" s="39"/>
      <c r="O123" s="39"/>
      <c r="P123" s="39"/>
      <c r="T123" s="39"/>
    </row>
    <row r="124" spans="10:20">
      <c r="J124" s="39"/>
      <c r="L124" s="39"/>
      <c r="M124" s="97"/>
      <c r="N124" s="39"/>
      <c r="O124" s="39"/>
      <c r="P124" s="39"/>
      <c r="T124" s="39"/>
    </row>
    <row r="125" spans="10:20">
      <c r="J125" s="39"/>
      <c r="L125" s="39"/>
      <c r="M125" s="97"/>
      <c r="N125" s="39"/>
      <c r="O125" s="39"/>
      <c r="P125" s="39"/>
      <c r="T125" s="39"/>
    </row>
    <row r="126" spans="10:20">
      <c r="J126" s="39"/>
      <c r="L126" s="39"/>
      <c r="M126" s="97"/>
      <c r="N126" s="39"/>
      <c r="O126" s="39"/>
      <c r="P126" s="39"/>
      <c r="T126" s="39"/>
    </row>
    <row r="127" spans="10:20">
      <c r="J127" s="39"/>
      <c r="L127" s="39"/>
      <c r="M127" s="97"/>
      <c r="N127" s="39"/>
      <c r="O127" s="39"/>
      <c r="P127" s="39"/>
      <c r="T127" s="39"/>
    </row>
    <row r="128" spans="10:20">
      <c r="J128" s="39"/>
      <c r="L128" s="39"/>
      <c r="M128" s="97"/>
      <c r="N128" s="39"/>
      <c r="O128" s="39"/>
      <c r="P128" s="39"/>
      <c r="T128" s="39"/>
    </row>
    <row r="129" spans="10:20">
      <c r="J129" s="39"/>
      <c r="L129" s="39"/>
      <c r="M129" s="97"/>
      <c r="N129" s="39"/>
      <c r="O129" s="39"/>
      <c r="P129" s="39"/>
      <c r="T129" s="39"/>
    </row>
    <row r="130" spans="10:20">
      <c r="J130" s="39"/>
      <c r="L130" s="39"/>
      <c r="M130" s="97"/>
      <c r="N130" s="39"/>
      <c r="O130" s="39"/>
      <c r="P130" s="39"/>
      <c r="T130" s="39"/>
    </row>
    <row r="131" spans="10:20">
      <c r="J131" s="39"/>
      <c r="L131" s="39"/>
      <c r="M131" s="97"/>
      <c r="N131" s="39"/>
      <c r="O131" s="39"/>
      <c r="P131" s="39"/>
      <c r="T131" s="39"/>
    </row>
    <row r="132" spans="10:20">
      <c r="J132" s="39"/>
      <c r="L132" s="39"/>
      <c r="M132" s="97"/>
      <c r="N132" s="39"/>
      <c r="O132" s="39"/>
      <c r="P132" s="39"/>
      <c r="T132" s="39"/>
    </row>
    <row r="133" spans="10:20">
      <c r="J133" s="39"/>
      <c r="L133" s="39"/>
      <c r="M133" s="97"/>
      <c r="N133" s="39"/>
      <c r="O133" s="39"/>
      <c r="P133" s="39"/>
      <c r="T133" s="39"/>
    </row>
    <row r="134" spans="10:20">
      <c r="J134" s="39"/>
      <c r="L134" s="39"/>
      <c r="M134" s="97"/>
      <c r="N134" s="39"/>
      <c r="O134" s="39"/>
      <c r="P134" s="39"/>
      <c r="T134" s="39"/>
    </row>
    <row r="135" spans="10:20">
      <c r="J135" s="39"/>
      <c r="L135" s="39"/>
      <c r="M135" s="97"/>
      <c r="N135" s="39"/>
      <c r="O135" s="39"/>
      <c r="P135" s="39"/>
      <c r="T135" s="39"/>
    </row>
    <row r="136" spans="10:20">
      <c r="J136" s="39"/>
      <c r="L136" s="39"/>
      <c r="M136" s="97"/>
      <c r="N136" s="39"/>
      <c r="O136" s="39"/>
      <c r="P136" s="39"/>
      <c r="T136" s="39"/>
    </row>
    <row r="137" spans="10:20">
      <c r="J137" s="39"/>
      <c r="L137" s="39"/>
      <c r="M137" s="97"/>
      <c r="N137" s="39"/>
      <c r="O137" s="39"/>
      <c r="P137" s="39"/>
      <c r="T137" s="39"/>
    </row>
    <row r="138" spans="10:20">
      <c r="J138" s="39"/>
      <c r="L138" s="39"/>
      <c r="M138" s="97"/>
      <c r="N138" s="39"/>
      <c r="O138" s="39"/>
      <c r="P138" s="39"/>
      <c r="T138" s="39"/>
    </row>
    <row r="139" spans="10:20">
      <c r="J139" s="39"/>
      <c r="L139" s="39"/>
      <c r="M139" s="97"/>
      <c r="N139" s="39"/>
      <c r="O139" s="39"/>
      <c r="P139" s="39"/>
      <c r="T139" s="39"/>
    </row>
    <row r="140" spans="10:20">
      <c r="J140" s="39"/>
      <c r="L140" s="39"/>
      <c r="M140" s="97"/>
      <c r="N140" s="39"/>
      <c r="O140" s="39"/>
      <c r="P140" s="39"/>
      <c r="T140" s="39"/>
    </row>
    <row r="141" spans="10:20">
      <c r="J141" s="39"/>
      <c r="L141" s="39"/>
      <c r="M141" s="97"/>
      <c r="N141" s="39"/>
      <c r="O141" s="39"/>
      <c r="P141" s="39"/>
      <c r="T141" s="39"/>
    </row>
    <row r="142" spans="10:20">
      <c r="J142" s="39"/>
      <c r="L142" s="39"/>
      <c r="M142" s="97"/>
      <c r="N142" s="39"/>
      <c r="O142" s="39"/>
      <c r="P142" s="39"/>
      <c r="T142" s="39"/>
    </row>
    <row r="143" spans="10:20">
      <c r="J143" s="39"/>
      <c r="L143" s="39"/>
      <c r="M143" s="97"/>
      <c r="N143" s="39"/>
      <c r="O143" s="39"/>
      <c r="P143" s="39"/>
      <c r="T143" s="39"/>
    </row>
    <row r="144" spans="10:20">
      <c r="J144" s="39"/>
      <c r="L144" s="39"/>
      <c r="M144" s="97"/>
      <c r="N144" s="39"/>
      <c r="O144" s="39"/>
      <c r="P144" s="39"/>
      <c r="T144" s="39"/>
    </row>
    <row r="145" spans="10:20">
      <c r="J145" s="39"/>
      <c r="L145" s="39"/>
      <c r="M145" s="97"/>
      <c r="N145" s="39"/>
      <c r="O145" s="39"/>
      <c r="P145" s="39"/>
      <c r="T145" s="39"/>
    </row>
    <row r="146" spans="10:20">
      <c r="J146" s="39"/>
      <c r="L146" s="39"/>
      <c r="M146" s="97"/>
      <c r="N146" s="39"/>
      <c r="O146" s="39"/>
      <c r="P146" s="39"/>
      <c r="T146" s="39"/>
    </row>
    <row r="147" spans="10:20">
      <c r="J147" s="39"/>
      <c r="L147" s="39"/>
      <c r="M147" s="97"/>
      <c r="N147" s="39"/>
      <c r="O147" s="39"/>
      <c r="P147" s="39"/>
      <c r="T147" s="39"/>
    </row>
    <row r="148" spans="10:20">
      <c r="J148" s="39"/>
      <c r="L148" s="39"/>
      <c r="M148" s="97"/>
      <c r="N148" s="39"/>
      <c r="O148" s="39"/>
      <c r="P148" s="39"/>
      <c r="T148" s="39"/>
    </row>
    <row r="149" spans="10:20">
      <c r="J149" s="39"/>
      <c r="L149" s="39"/>
      <c r="M149" s="97"/>
      <c r="N149" s="39"/>
      <c r="O149" s="39"/>
      <c r="P149" s="39"/>
      <c r="T149" s="39"/>
    </row>
    <row r="150" spans="10:20">
      <c r="J150" s="39"/>
      <c r="L150" s="39"/>
      <c r="M150" s="97"/>
      <c r="N150" s="39"/>
      <c r="O150" s="39"/>
      <c r="P150" s="39"/>
      <c r="T150" s="39"/>
    </row>
    <row r="151" spans="10:20">
      <c r="J151" s="39"/>
      <c r="L151" s="39"/>
      <c r="M151" s="97"/>
      <c r="N151" s="39"/>
      <c r="O151" s="39"/>
      <c r="P151" s="39"/>
      <c r="T151" s="39"/>
    </row>
    <row r="152" spans="10:20">
      <c r="J152" s="39"/>
      <c r="L152" s="39"/>
      <c r="M152" s="97"/>
      <c r="N152" s="39"/>
      <c r="O152" s="39"/>
      <c r="P152" s="39"/>
      <c r="T152" s="39"/>
    </row>
    <row r="153" spans="10:20">
      <c r="J153" s="39"/>
      <c r="L153" s="39"/>
      <c r="M153" s="97"/>
      <c r="N153" s="39"/>
      <c r="O153" s="39"/>
      <c r="P153" s="39"/>
      <c r="T153" s="39"/>
    </row>
    <row r="154" spans="10:20">
      <c r="J154" s="39"/>
      <c r="L154" s="39"/>
      <c r="M154" s="97"/>
      <c r="N154" s="39"/>
      <c r="O154" s="39"/>
      <c r="P154" s="39"/>
      <c r="T154" s="39"/>
    </row>
    <row r="155" spans="10:20">
      <c r="J155" s="39"/>
      <c r="L155" s="39"/>
      <c r="M155" s="97"/>
      <c r="N155" s="39"/>
      <c r="O155" s="39"/>
      <c r="P155" s="39"/>
      <c r="T155" s="39"/>
    </row>
    <row r="156" spans="10:20">
      <c r="J156" s="39"/>
      <c r="L156" s="39"/>
      <c r="M156" s="97"/>
      <c r="N156" s="39"/>
      <c r="O156" s="39"/>
      <c r="P156" s="39"/>
      <c r="T156" s="39"/>
    </row>
    <row r="157" spans="10:20">
      <c r="J157" s="39"/>
      <c r="L157" s="39"/>
      <c r="M157" s="97"/>
      <c r="N157" s="39"/>
      <c r="O157" s="39"/>
      <c r="P157" s="39"/>
      <c r="T157" s="39"/>
    </row>
    <row r="158" spans="10:20">
      <c r="J158" s="39"/>
      <c r="L158" s="39"/>
      <c r="M158" s="97"/>
      <c r="N158" s="39"/>
      <c r="O158" s="39"/>
      <c r="P158" s="39"/>
      <c r="T158" s="39"/>
    </row>
    <row r="159" spans="10:20">
      <c r="J159" s="39"/>
      <c r="L159" s="39"/>
      <c r="M159" s="97"/>
      <c r="N159" s="39"/>
      <c r="O159" s="39"/>
      <c r="P159" s="39"/>
      <c r="T159" s="39"/>
    </row>
    <row r="160" spans="10:20">
      <c r="J160" s="39"/>
      <c r="L160" s="39"/>
      <c r="M160" s="97"/>
      <c r="N160" s="39"/>
      <c r="O160" s="39"/>
      <c r="P160" s="39"/>
      <c r="T160" s="39"/>
    </row>
    <row r="161" spans="10:20">
      <c r="J161" s="39"/>
      <c r="L161" s="39"/>
      <c r="M161" s="97"/>
      <c r="N161" s="39"/>
      <c r="O161" s="39"/>
      <c r="P161" s="39"/>
      <c r="T161" s="39"/>
    </row>
    <row r="162" spans="10:20">
      <c r="J162" s="39"/>
      <c r="L162" s="39"/>
      <c r="M162" s="97"/>
      <c r="N162" s="39"/>
      <c r="O162" s="39"/>
      <c r="P162" s="39"/>
      <c r="T162" s="39"/>
    </row>
    <row r="163" spans="10:20">
      <c r="J163" s="39"/>
      <c r="L163" s="39"/>
      <c r="M163" s="97"/>
      <c r="N163" s="39"/>
      <c r="O163" s="39"/>
      <c r="P163" s="39"/>
      <c r="T163" s="39"/>
    </row>
    <row r="164" spans="10:20">
      <c r="J164" s="39"/>
      <c r="L164" s="39"/>
      <c r="M164" s="97"/>
      <c r="N164" s="39"/>
      <c r="O164" s="39"/>
      <c r="P164" s="39"/>
      <c r="T164" s="39"/>
    </row>
    <row r="165" spans="10:20">
      <c r="J165" s="39"/>
      <c r="L165" s="39"/>
      <c r="M165" s="97"/>
      <c r="N165" s="39"/>
      <c r="O165" s="39"/>
      <c r="P165" s="39"/>
      <c r="T165" s="39"/>
    </row>
    <row r="166" spans="10:20">
      <c r="J166" s="39"/>
      <c r="L166" s="39"/>
      <c r="M166" s="97"/>
      <c r="N166" s="39"/>
      <c r="O166" s="39"/>
      <c r="P166" s="39"/>
      <c r="T166" s="39"/>
    </row>
    <row r="167" spans="10:20">
      <c r="J167" s="39"/>
      <c r="L167" s="39"/>
      <c r="M167" s="97"/>
      <c r="N167" s="39"/>
      <c r="O167" s="39"/>
      <c r="P167" s="39"/>
      <c r="T167" s="39"/>
    </row>
    <row r="168" spans="10:20">
      <c r="J168" s="39"/>
      <c r="L168" s="39"/>
      <c r="M168" s="97"/>
      <c r="N168" s="39"/>
      <c r="O168" s="39"/>
      <c r="P168" s="39"/>
      <c r="T168" s="39"/>
    </row>
    <row r="169" spans="10:20">
      <c r="J169" s="39"/>
      <c r="L169" s="39"/>
      <c r="M169" s="97"/>
      <c r="N169" s="39"/>
      <c r="O169" s="39"/>
      <c r="P169" s="39"/>
      <c r="T169" s="39"/>
    </row>
    <row r="170" spans="10:20">
      <c r="J170" s="39"/>
      <c r="L170" s="39"/>
      <c r="M170" s="97"/>
      <c r="N170" s="39"/>
      <c r="O170" s="39"/>
      <c r="P170" s="39"/>
      <c r="T170" s="39"/>
    </row>
    <row r="171" spans="10:20">
      <c r="J171" s="39"/>
      <c r="L171" s="39"/>
      <c r="M171" s="97"/>
      <c r="N171" s="39"/>
      <c r="O171" s="39"/>
      <c r="P171" s="39"/>
      <c r="T171" s="39"/>
    </row>
    <row r="172" spans="10:20">
      <c r="J172" s="39"/>
      <c r="L172" s="39"/>
      <c r="M172" s="97"/>
      <c r="N172" s="39"/>
      <c r="O172" s="39"/>
      <c r="P172" s="39"/>
      <c r="T172" s="39"/>
    </row>
    <row r="173" spans="10:20">
      <c r="J173" s="39"/>
      <c r="L173" s="39"/>
      <c r="M173" s="97"/>
      <c r="N173" s="39"/>
      <c r="O173" s="39"/>
      <c r="P173" s="39"/>
      <c r="T173" s="39"/>
    </row>
    <row r="174" spans="10:20">
      <c r="J174" s="39"/>
      <c r="L174" s="39"/>
      <c r="M174" s="97"/>
      <c r="N174" s="39"/>
      <c r="O174" s="39"/>
      <c r="P174" s="39"/>
      <c r="T174" s="39"/>
    </row>
    <row r="175" spans="10:20">
      <c r="J175" s="39"/>
      <c r="L175" s="39"/>
      <c r="M175" s="97"/>
      <c r="N175" s="39"/>
      <c r="O175" s="39"/>
      <c r="P175" s="39"/>
      <c r="T175" s="39"/>
    </row>
    <row r="176" spans="10:20">
      <c r="J176" s="39"/>
      <c r="L176" s="39"/>
      <c r="M176" s="97"/>
      <c r="N176" s="39"/>
      <c r="O176" s="39"/>
      <c r="P176" s="39"/>
      <c r="T176" s="39"/>
    </row>
    <row r="177" spans="10:20">
      <c r="J177" s="39"/>
      <c r="L177" s="39"/>
      <c r="M177" s="97"/>
      <c r="N177" s="39"/>
      <c r="O177" s="39"/>
      <c r="P177" s="39"/>
      <c r="T177" s="39"/>
    </row>
    <row r="178" spans="10:20">
      <c r="J178" s="39"/>
      <c r="L178" s="39"/>
      <c r="M178" s="97"/>
      <c r="N178" s="39"/>
      <c r="O178" s="39"/>
      <c r="P178" s="39"/>
      <c r="T178" s="39"/>
    </row>
    <row r="179" spans="10:20">
      <c r="J179" s="39"/>
      <c r="L179" s="39"/>
      <c r="M179" s="97"/>
      <c r="N179" s="39"/>
      <c r="O179" s="39"/>
      <c r="P179" s="39"/>
      <c r="T179" s="39"/>
    </row>
    <row r="180" spans="10:20">
      <c r="J180" s="39"/>
      <c r="L180" s="39"/>
      <c r="M180" s="97"/>
      <c r="N180" s="39"/>
      <c r="O180" s="39"/>
      <c r="P180" s="39"/>
      <c r="T180" s="39"/>
    </row>
    <row r="181" spans="10:20">
      <c r="J181" s="39"/>
      <c r="L181" s="39"/>
      <c r="M181" s="97"/>
      <c r="N181" s="39"/>
      <c r="O181" s="39"/>
      <c r="P181" s="39"/>
      <c r="T181" s="39"/>
    </row>
    <row r="182" spans="10:20">
      <c r="J182" s="39"/>
      <c r="L182" s="39"/>
      <c r="M182" s="97"/>
      <c r="N182" s="39"/>
      <c r="O182" s="39"/>
      <c r="P182" s="39"/>
      <c r="T182" s="39"/>
    </row>
    <row r="183" spans="10:20">
      <c r="J183" s="39"/>
      <c r="L183" s="39"/>
      <c r="M183" s="97"/>
      <c r="N183" s="39"/>
      <c r="O183" s="39"/>
      <c r="P183" s="39"/>
      <c r="T183" s="39"/>
    </row>
    <row r="184" spans="10:20">
      <c r="J184" s="39"/>
      <c r="L184" s="39"/>
      <c r="M184" s="97"/>
      <c r="N184" s="39"/>
      <c r="O184" s="39"/>
      <c r="P184" s="39"/>
      <c r="T184" s="39"/>
    </row>
    <row r="185" spans="10:20">
      <c r="J185" s="39"/>
      <c r="L185" s="39"/>
      <c r="M185" s="97"/>
      <c r="N185" s="39"/>
      <c r="O185" s="39"/>
      <c r="P185" s="39"/>
      <c r="T185" s="39"/>
    </row>
    <row r="186" spans="10:20">
      <c r="J186" s="39"/>
      <c r="L186" s="39"/>
      <c r="M186" s="97"/>
      <c r="N186" s="39"/>
      <c r="O186" s="39"/>
      <c r="P186" s="39"/>
      <c r="T186" s="39"/>
    </row>
    <row r="187" spans="10:20">
      <c r="J187" s="39"/>
      <c r="L187" s="39"/>
      <c r="M187" s="97"/>
      <c r="N187" s="39"/>
      <c r="O187" s="39"/>
      <c r="P187" s="39"/>
      <c r="T187" s="39"/>
    </row>
    <row r="188" spans="10:20">
      <c r="J188" s="39"/>
      <c r="L188" s="39"/>
      <c r="M188" s="97"/>
      <c r="N188" s="39"/>
      <c r="O188" s="39"/>
      <c r="P188" s="39"/>
      <c r="T188" s="39"/>
    </row>
    <row r="189" spans="10:20">
      <c r="J189" s="39"/>
      <c r="L189" s="39"/>
      <c r="M189" s="97"/>
      <c r="N189" s="39"/>
      <c r="O189" s="39"/>
      <c r="P189" s="39"/>
      <c r="T189" s="39"/>
    </row>
    <row r="190" spans="10:20">
      <c r="J190" s="39"/>
      <c r="L190" s="39"/>
      <c r="M190" s="97"/>
      <c r="N190" s="39"/>
      <c r="O190" s="39"/>
      <c r="P190" s="39"/>
      <c r="T190" s="39"/>
    </row>
    <row r="191" spans="10:20">
      <c r="J191" s="39"/>
      <c r="L191" s="39"/>
      <c r="M191" s="97"/>
      <c r="N191" s="39"/>
      <c r="O191" s="39"/>
      <c r="P191" s="39"/>
      <c r="T191" s="39"/>
    </row>
    <row r="192" spans="10:20">
      <c r="J192" s="39"/>
      <c r="L192" s="39"/>
      <c r="M192" s="97"/>
      <c r="N192" s="39"/>
      <c r="O192" s="39"/>
      <c r="P192" s="39"/>
      <c r="T192" s="39"/>
    </row>
    <row r="193" spans="10:20">
      <c r="J193" s="39"/>
      <c r="L193" s="39"/>
      <c r="M193" s="97"/>
      <c r="N193" s="39"/>
      <c r="O193" s="39"/>
      <c r="P193" s="39"/>
      <c r="T193" s="39"/>
    </row>
    <row r="194" spans="10:20">
      <c r="J194" s="39"/>
      <c r="L194" s="39"/>
      <c r="M194" s="97"/>
      <c r="N194" s="39"/>
      <c r="O194" s="39"/>
      <c r="P194" s="39"/>
      <c r="T194" s="39"/>
    </row>
    <row r="195" spans="10:20">
      <c r="J195" s="39"/>
      <c r="L195" s="39"/>
      <c r="M195" s="97"/>
      <c r="N195" s="39"/>
      <c r="O195" s="39"/>
      <c r="P195" s="39"/>
      <c r="T195" s="39"/>
    </row>
    <row r="196" spans="10:20">
      <c r="J196" s="39"/>
      <c r="L196" s="39"/>
      <c r="M196" s="97"/>
      <c r="N196" s="39"/>
      <c r="O196" s="39"/>
      <c r="P196" s="39"/>
      <c r="T196" s="39"/>
    </row>
    <row r="197" spans="10:20">
      <c r="J197" s="39"/>
      <c r="L197" s="39"/>
      <c r="M197" s="97"/>
      <c r="N197" s="39"/>
      <c r="O197" s="39"/>
      <c r="P197" s="39"/>
      <c r="T197" s="39"/>
    </row>
    <row r="198" spans="10:20">
      <c r="J198" s="39"/>
      <c r="L198" s="39"/>
      <c r="M198" s="97"/>
      <c r="N198" s="39"/>
      <c r="O198" s="39"/>
      <c r="P198" s="39"/>
      <c r="T198" s="39"/>
    </row>
    <row r="199" spans="10:20">
      <c r="J199" s="39"/>
      <c r="L199" s="39"/>
      <c r="M199" s="97"/>
      <c r="N199" s="39"/>
      <c r="O199" s="39"/>
      <c r="P199" s="39"/>
      <c r="T199" s="39"/>
    </row>
    <row r="200" spans="10:20">
      <c r="J200" s="39"/>
      <c r="L200" s="39"/>
      <c r="M200" s="97"/>
      <c r="N200" s="39"/>
      <c r="O200" s="39"/>
      <c r="P200" s="39"/>
      <c r="T200" s="39"/>
    </row>
    <row r="201" spans="10:20">
      <c r="J201" s="39"/>
      <c r="L201" s="39"/>
      <c r="M201" s="97"/>
      <c r="N201" s="39"/>
      <c r="O201" s="39"/>
      <c r="P201" s="39"/>
      <c r="T201" s="39"/>
    </row>
    <row r="202" spans="10:20">
      <c r="J202" s="39"/>
      <c r="L202" s="39"/>
      <c r="M202" s="97"/>
      <c r="N202" s="39"/>
      <c r="O202" s="39"/>
      <c r="P202" s="39"/>
      <c r="T202" s="39"/>
    </row>
    <row r="203" spans="10:20">
      <c r="J203" s="39"/>
      <c r="L203" s="39"/>
      <c r="M203" s="97"/>
      <c r="N203" s="39"/>
      <c r="O203" s="39"/>
      <c r="P203" s="39"/>
      <c r="T203" s="39"/>
    </row>
    <row r="204" spans="10:20">
      <c r="J204" s="39"/>
      <c r="L204" s="39"/>
      <c r="M204" s="97"/>
      <c r="N204" s="39"/>
      <c r="O204" s="39"/>
      <c r="P204" s="39"/>
      <c r="T204" s="39"/>
    </row>
    <row r="205" spans="10:20">
      <c r="J205" s="39"/>
      <c r="L205" s="39"/>
      <c r="M205" s="97"/>
      <c r="N205" s="39"/>
      <c r="O205" s="39"/>
      <c r="P205" s="39"/>
      <c r="T205" s="39"/>
    </row>
    <row r="206" spans="10:20">
      <c r="J206" s="39"/>
      <c r="L206" s="39"/>
      <c r="M206" s="97"/>
      <c r="N206" s="39"/>
      <c r="O206" s="39"/>
      <c r="P206" s="39"/>
      <c r="T206" s="39"/>
    </row>
    <row r="207" spans="10:20">
      <c r="J207" s="39"/>
      <c r="L207" s="39"/>
      <c r="M207" s="97"/>
      <c r="N207" s="39"/>
      <c r="O207" s="39"/>
      <c r="P207" s="39"/>
      <c r="T207" s="39"/>
    </row>
    <row r="208" spans="10:20">
      <c r="J208" s="39"/>
      <c r="L208" s="39"/>
      <c r="M208" s="97"/>
      <c r="N208" s="39"/>
      <c r="O208" s="39"/>
      <c r="P208" s="39"/>
      <c r="T208" s="39"/>
    </row>
    <row r="209" spans="10:20">
      <c r="J209" s="39"/>
      <c r="L209" s="39"/>
      <c r="M209" s="97"/>
      <c r="N209" s="39"/>
      <c r="O209" s="39"/>
      <c r="P209" s="39"/>
      <c r="T209" s="39"/>
    </row>
    <row r="210" spans="10:20">
      <c r="J210" s="39"/>
      <c r="L210" s="39"/>
      <c r="M210" s="97"/>
      <c r="N210" s="39"/>
      <c r="O210" s="39"/>
      <c r="P210" s="39"/>
      <c r="T210" s="39"/>
    </row>
    <row r="211" spans="10:20">
      <c r="J211" s="39"/>
      <c r="L211" s="39"/>
      <c r="M211" s="97"/>
      <c r="N211" s="39"/>
      <c r="O211" s="39"/>
      <c r="P211" s="39"/>
      <c r="T211" s="39"/>
    </row>
    <row r="212" spans="10:20">
      <c r="J212" s="39"/>
      <c r="L212" s="39"/>
      <c r="M212" s="97"/>
      <c r="N212" s="39"/>
      <c r="O212" s="39"/>
      <c r="P212" s="39"/>
      <c r="T212" s="39"/>
    </row>
    <row r="213" spans="10:20">
      <c r="J213" s="39"/>
      <c r="L213" s="39"/>
      <c r="M213" s="97"/>
      <c r="N213" s="39"/>
      <c r="O213" s="39"/>
      <c r="P213" s="39"/>
      <c r="T213" s="39"/>
    </row>
    <row r="214" spans="10:20">
      <c r="J214" s="39"/>
      <c r="L214" s="39"/>
      <c r="M214" s="97"/>
      <c r="N214" s="39"/>
      <c r="O214" s="39"/>
      <c r="P214" s="39"/>
      <c r="T214" s="39"/>
    </row>
    <row r="215" spans="10:20">
      <c r="J215" s="39"/>
      <c r="L215" s="39"/>
      <c r="M215" s="97"/>
      <c r="N215" s="39"/>
      <c r="O215" s="39"/>
      <c r="P215" s="39"/>
      <c r="T215" s="39"/>
    </row>
    <row r="216" spans="10:20">
      <c r="J216" s="39"/>
      <c r="L216" s="39"/>
      <c r="M216" s="97"/>
      <c r="N216" s="39"/>
      <c r="O216" s="39"/>
      <c r="P216" s="39"/>
      <c r="T216" s="39"/>
    </row>
    <row r="217" spans="10:20">
      <c r="J217" s="39"/>
      <c r="L217" s="39"/>
      <c r="M217" s="97"/>
      <c r="N217" s="39"/>
      <c r="O217" s="39"/>
      <c r="P217" s="39"/>
      <c r="T217" s="39"/>
    </row>
    <row r="218" spans="10:20">
      <c r="J218" s="39"/>
      <c r="L218" s="39"/>
      <c r="M218" s="97"/>
      <c r="N218" s="39"/>
      <c r="O218" s="39"/>
      <c r="P218" s="39"/>
      <c r="T218" s="39"/>
    </row>
    <row r="219" spans="10:20">
      <c r="J219" s="39"/>
      <c r="L219" s="39"/>
      <c r="M219" s="97"/>
      <c r="N219" s="39"/>
      <c r="O219" s="39"/>
      <c r="P219" s="39"/>
      <c r="T219" s="39"/>
    </row>
    <row r="220" spans="10:20">
      <c r="J220" s="39"/>
      <c r="L220" s="39"/>
      <c r="M220" s="97"/>
      <c r="N220" s="39"/>
      <c r="O220" s="39"/>
      <c r="P220" s="39"/>
      <c r="T220" s="39"/>
    </row>
    <row r="221" spans="10:20">
      <c r="J221" s="39"/>
      <c r="L221" s="39"/>
      <c r="M221" s="97"/>
      <c r="N221" s="39"/>
      <c r="O221" s="39"/>
      <c r="P221" s="39"/>
      <c r="T221" s="39"/>
    </row>
    <row r="222" spans="10:20">
      <c r="J222" s="39"/>
      <c r="L222" s="39"/>
      <c r="M222" s="97"/>
      <c r="N222" s="39"/>
      <c r="O222" s="39"/>
      <c r="P222" s="39"/>
      <c r="T222" s="39"/>
    </row>
    <row r="223" spans="10:20">
      <c r="J223" s="39"/>
      <c r="L223" s="39"/>
      <c r="M223" s="97"/>
      <c r="N223" s="39"/>
      <c r="O223" s="39"/>
      <c r="P223" s="39"/>
      <c r="T223" s="39"/>
    </row>
    <row r="224" spans="10:20">
      <c r="J224" s="39"/>
      <c r="L224" s="39"/>
      <c r="M224" s="97"/>
      <c r="N224" s="39"/>
      <c r="O224" s="39"/>
      <c r="P224" s="39"/>
      <c r="T224" s="39"/>
    </row>
    <row r="225" spans="10:20">
      <c r="J225" s="39"/>
      <c r="L225" s="39"/>
      <c r="M225" s="97"/>
      <c r="N225" s="39"/>
      <c r="O225" s="39"/>
      <c r="P225" s="39"/>
      <c r="T225" s="39"/>
    </row>
    <row r="226" spans="10:20">
      <c r="J226" s="39"/>
      <c r="L226" s="39"/>
      <c r="M226" s="97"/>
      <c r="N226" s="39"/>
      <c r="O226" s="39"/>
      <c r="P226" s="39"/>
      <c r="T226" s="39"/>
    </row>
    <row r="227" spans="10:20">
      <c r="J227" s="39"/>
      <c r="L227" s="39"/>
      <c r="M227" s="97"/>
      <c r="N227" s="39"/>
      <c r="O227" s="39"/>
      <c r="P227" s="39"/>
      <c r="T227" s="39"/>
    </row>
    <row r="228" spans="10:20">
      <c r="J228" s="39"/>
      <c r="L228" s="39"/>
      <c r="M228" s="97"/>
      <c r="N228" s="39"/>
      <c r="O228" s="39"/>
      <c r="P228" s="39"/>
      <c r="T228" s="39"/>
    </row>
    <row r="229" spans="10:20">
      <c r="J229" s="39"/>
      <c r="L229" s="39"/>
      <c r="M229" s="97"/>
      <c r="N229" s="39"/>
      <c r="O229" s="39"/>
      <c r="P229" s="39"/>
      <c r="T229" s="39"/>
    </row>
    <row r="230" spans="10:20">
      <c r="J230" s="39"/>
      <c r="L230" s="39"/>
      <c r="M230" s="97"/>
      <c r="N230" s="39"/>
      <c r="O230" s="39"/>
      <c r="P230" s="39"/>
      <c r="T230" s="3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jednotlivá pásma SO</vt:lpstr>
      <vt:lpstr>jednotlivé závody SO</vt:lpstr>
      <vt:lpstr>MČR 2017 SO</vt:lpstr>
      <vt:lpstr>jednotlivá pásma MO</vt:lpstr>
      <vt:lpstr>jednotlivé závody MO</vt:lpstr>
      <vt:lpstr>MČR 2017 MO</vt:lpstr>
    </vt:vector>
  </TitlesOfParts>
  <Company>PRE,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Petr - G 34</dc:creator>
  <cp:lastModifiedBy>novak00</cp:lastModifiedBy>
  <dcterms:created xsi:type="dcterms:W3CDTF">2016-05-18T10:12:55Z</dcterms:created>
  <dcterms:modified xsi:type="dcterms:W3CDTF">2018-02-22T09:14:09Z</dcterms:modified>
</cp:coreProperties>
</file>